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45" windowHeight="13170" tabRatio="904" activeTab="0"/>
  </bookViews>
  <sheets>
    <sheet name="INDEX" sheetId="1" r:id="rId1"/>
    <sheet name="WFP Aid Recipients" sheetId="2" r:id="rId2"/>
    <sheet name="Grain Area per Person" sheetId="3" r:id="rId3"/>
    <sheet name="U.S. Corn to Ethanol" sheetId="4" r:id="rId4"/>
    <sheet name="U.S. Corn to Ethanol (g)" sheetId="5" r:id="rId5"/>
    <sheet name="Soybean PAY" sheetId="6" r:id="rId6"/>
    <sheet name="Soybean Production (g)" sheetId="7" r:id="rId7"/>
    <sheet name="Soybean Area (g)" sheetId="8" r:id="rId8"/>
    <sheet name="Soybean Yield (g)" sheetId="9" r:id="rId9"/>
    <sheet name="China Soybean ProdCons" sheetId="10" r:id="rId10"/>
    <sheet name="China Soy ProdCons (g)" sheetId="11" r:id="rId11"/>
  </sheets>
  <definedNames>
    <definedName name="_xlnm.Print_Area" localSheetId="2">'Grain Area per Person'!$A$1:$G$49</definedName>
  </definedNames>
  <calcPr fullCalcOnLoad="1"/>
</workbook>
</file>

<file path=xl/sharedStrings.xml><?xml version="1.0" encoding="utf-8"?>
<sst xmlns="http://schemas.openxmlformats.org/spreadsheetml/2006/main" count="281" uniqueCount="140">
  <si>
    <t>WOTE - Supporting Data for Chapter 5</t>
  </si>
  <si>
    <t>Countries Receiving World Food Programme Aid, October 2010</t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</si>
  <si>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</si>
  <si>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</si>
  <si>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</si>
  <si>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</si>
  <si>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</si>
  <si>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</si>
  <si>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</si>
  <si>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</si>
  <si>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</si>
  <si>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A full listing of data for the entire book is on-line at:</t>
  </si>
  <si>
    <t>http://www.earth-policy.org/books/wote/wote_data</t>
  </si>
  <si>
    <t>Country/Territory</t>
  </si>
  <si>
    <t xml:space="preserve">Member of Top 20 Failing States List </t>
  </si>
  <si>
    <t>Afghanistan</t>
  </si>
  <si>
    <t>X</t>
  </si>
  <si>
    <t>Algeria</t>
  </si>
  <si>
    <t>Armenia</t>
  </si>
  <si>
    <t>Bangladesh</t>
  </si>
  <si>
    <t>Benin</t>
  </si>
  <si>
    <t>Bhutan</t>
  </si>
  <si>
    <t>Bolivia</t>
  </si>
  <si>
    <t>Burkina Faso</t>
  </si>
  <si>
    <t>Burma (Myanmar)</t>
  </si>
  <si>
    <t>Burundi</t>
  </si>
  <si>
    <t>Cambodia</t>
  </si>
  <si>
    <t>Cameroon</t>
  </si>
  <si>
    <t>Cape Verde</t>
  </si>
  <si>
    <t>Central African Republic</t>
  </si>
  <si>
    <t>Chad</t>
  </si>
  <si>
    <t xml:space="preserve">China </t>
  </si>
  <si>
    <t>Colombia</t>
  </si>
  <si>
    <t>Côte D'Ivoire</t>
  </si>
  <si>
    <t>Cuba</t>
  </si>
  <si>
    <t>Democratic Republic of the Congo</t>
  </si>
  <si>
    <t>Djibouti</t>
  </si>
  <si>
    <t>Dominican Republic</t>
  </si>
  <si>
    <t>Ecuador</t>
  </si>
  <si>
    <t>Egypt</t>
  </si>
  <si>
    <t>El Salvador</t>
  </si>
  <si>
    <t>Ethiopia</t>
  </si>
  <si>
    <t>Gambia</t>
  </si>
  <si>
    <t>Georgia</t>
  </si>
  <si>
    <t>Ghana</t>
  </si>
  <si>
    <t>Guatemala</t>
  </si>
  <si>
    <t>Guinea</t>
  </si>
  <si>
    <t>Guinea-Bissau</t>
  </si>
  <si>
    <t>Haiti</t>
  </si>
  <si>
    <t>Honduras</t>
  </si>
  <si>
    <t>India</t>
  </si>
  <si>
    <t>Indonesia</t>
  </si>
  <si>
    <t>Iran</t>
  </si>
  <si>
    <t>Iraq</t>
  </si>
  <si>
    <t>Kenya</t>
  </si>
  <si>
    <t>Kyrgyzstan</t>
  </si>
  <si>
    <t xml:space="preserve">Lao People’s Democratic Republic </t>
  </si>
  <si>
    <t>Lesotho</t>
  </si>
  <si>
    <t>Liberia</t>
  </si>
  <si>
    <t>Madagascar</t>
  </si>
  <si>
    <t>Malawi</t>
  </si>
  <si>
    <t>Mali</t>
  </si>
  <si>
    <t>Mauritania</t>
  </si>
  <si>
    <t>Mozambique</t>
  </si>
  <si>
    <t>Namibia</t>
  </si>
  <si>
    <t>Nepal</t>
  </si>
  <si>
    <t>Nicaragua</t>
  </si>
  <si>
    <t>Niger</t>
  </si>
  <si>
    <t>North Korea</t>
  </si>
  <si>
    <t>Occupied Palestinian Territory</t>
  </si>
  <si>
    <t>Pakistan</t>
  </si>
  <si>
    <t>Peru</t>
  </si>
  <si>
    <t>Philippines</t>
  </si>
  <si>
    <t>Republic of Congo</t>
  </si>
  <si>
    <t>Rwanda</t>
  </si>
  <si>
    <t>Sao Tome and Principe</t>
  </si>
  <si>
    <t>Senegal</t>
  </si>
  <si>
    <t>Sierra Leone</t>
  </si>
  <si>
    <t>Somalia</t>
  </si>
  <si>
    <t>Sri Lanka</t>
  </si>
  <si>
    <t>Sudan</t>
  </si>
  <si>
    <t>Swaziland</t>
  </si>
  <si>
    <t>Syria</t>
  </si>
  <si>
    <t>Tajikistan</t>
  </si>
  <si>
    <t>Tanzania</t>
  </si>
  <si>
    <t>Timor-Leste</t>
  </si>
  <si>
    <t>Togo</t>
  </si>
  <si>
    <t>Uganda</t>
  </si>
  <si>
    <t>Yemen</t>
  </si>
  <si>
    <t>Zambia</t>
  </si>
  <si>
    <t>Zimbabwe</t>
  </si>
  <si>
    <t>Total</t>
  </si>
  <si>
    <r>
      <t>2</t>
    </r>
    <r>
      <rPr>
        <sz val="10"/>
        <rFont val="Arial"/>
        <family val="0"/>
      </rPr>
      <t>For situations in which communities will need more help to recover and to restore food security after the EMOP expires, WFP plans and implements a Protracted Relief and Recovery Operation (PRRO).</t>
    </r>
  </si>
  <si>
    <t>Area</t>
  </si>
  <si>
    <t>Hectares</t>
  </si>
  <si>
    <t>Australia</t>
  </si>
  <si>
    <t>Brazil</t>
  </si>
  <si>
    <t>Canada</t>
  </si>
  <si>
    <t>China</t>
  </si>
  <si>
    <t>France</t>
  </si>
  <si>
    <t>Japan</t>
  </si>
  <si>
    <t>Malaysia</t>
  </si>
  <si>
    <t>Mexico</t>
  </si>
  <si>
    <t>Nigeria</t>
  </si>
  <si>
    <t xml:space="preserve">Rwanda </t>
  </si>
  <si>
    <t>South Africa</t>
  </si>
  <si>
    <t>South Korea</t>
  </si>
  <si>
    <t>Thailand</t>
  </si>
  <si>
    <t>Turkey</t>
  </si>
  <si>
    <t>United Kingdom</t>
  </si>
  <si>
    <t>United States</t>
  </si>
  <si>
    <t>Vietnam</t>
  </si>
  <si>
    <t>World Average</t>
  </si>
  <si>
    <t>Note: 2010 grain area used for 2050 projection.</t>
  </si>
  <si>
    <t>Year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</si>
  <si>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</si>
  <si>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</si>
  <si>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</si>
  <si>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</si>
  <si>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</si>
  <si>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</si>
  <si>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Production</t>
  </si>
  <si>
    <t>Area Harvested</t>
  </si>
  <si>
    <t>Yield</t>
  </si>
  <si>
    <t>Million Hectares</t>
  </si>
  <si>
    <t>Tons per Hectare</t>
  </si>
  <si>
    <t>Imports</t>
  </si>
  <si>
    <t>Consumption</t>
  </si>
  <si>
    <t>Imports as Share of Consumption</t>
  </si>
  <si>
    <r>
      <t>Emergency Operations</t>
    </r>
    <r>
      <rPr>
        <vertAlign val="superscript"/>
        <sz val="10"/>
        <rFont val="Arial"/>
        <family val="2"/>
      </rPr>
      <t>1</t>
    </r>
  </si>
  <si>
    <r>
      <t>Protracted Relief and Recovery Operations</t>
    </r>
    <r>
      <rPr>
        <vertAlign val="superscript"/>
        <sz val="10"/>
        <rFont val="Arial"/>
        <family val="2"/>
      </rPr>
      <t>2</t>
    </r>
  </si>
  <si>
    <r>
      <t xml:space="preserve">Source: Compiled by Earth Policy Institute from U.N. World Food Programme, "Operations," at www.wfp.org/operations, viewed 5 October 2010; Fund for Peace and </t>
    </r>
    <r>
      <rPr>
        <i/>
        <sz val="10"/>
        <rFont val="Arial"/>
        <family val="2"/>
      </rPr>
      <t>Foreign Policy</t>
    </r>
    <r>
      <rPr>
        <sz val="10"/>
        <rFont val="Arial"/>
        <family val="0"/>
      </rPr>
      <t xml:space="preserve">, “The Failed States Index,” </t>
    </r>
    <r>
      <rPr>
        <i/>
        <sz val="10"/>
        <rFont val="Arial"/>
        <family val="2"/>
      </rPr>
      <t>Foreign Policy</t>
    </r>
    <r>
      <rPr>
        <sz val="10"/>
        <rFont val="Arial"/>
        <family val="0"/>
      </rPr>
      <t>, July/August 2010, pp. 74–105.</t>
    </r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</si>
  <si>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</si>
  <si>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</si>
  <si>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r>
      <t>1</t>
    </r>
    <r>
      <rPr>
        <sz val="10"/>
        <rFont val="Arial"/>
        <family val="0"/>
      </rPr>
      <t>Emergency Operations (EMOPs): WFP carries out EMOPs in countries hit by sudden disasters such as floods; by more gradually-occurring disasters such as drought or crop failure; or by civil unrest, conflict, and/or displacement of large numbers of people. The typical duration for EMOPs is between three months and one year, but an EMOP can last up to two years.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</si>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</sst>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0" fontId="12" fillId="0" borderId="0" xfId="53" applyAlignment="1" applyProtection="1">
      <alignment/>
      <protection/>
    </xf>
    <xf numFmtId="0" fontId="12" fillId="0" borderId="0" xfId="53" applyFont="1" applyAlignment="1" applyProtection="1">
      <alignment/>
      <protection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21" fillId="0" borderId="11" xfId="0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vertical="top" wrapText="1"/>
    </xf>
    <xf numFmtId="1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164" fontId="0" fillId="0" borderId="11" xfId="0" applyNumberFormat="1" applyBorder="1" applyAlignment="1">
      <alignment vertical="top"/>
    </xf>
    <xf numFmtId="1" fontId="0" fillId="0" borderId="11" xfId="0" applyNumberFormat="1" applyBorder="1" applyAlignment="1">
      <alignment vertical="top"/>
    </xf>
    <xf numFmtId="0" fontId="0" fillId="0" borderId="0" xfId="0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8410720"/>
        <c:axId val="8587617"/>
      </c:scatterChart>
      <c:valAx>
        <c:axId val="841072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7617"/>
        <c:crosses val="autoZero"/>
        <c:crossBetween val="midCat"/>
        <c:dispUnits/>
      </c:valAx>
      <c:valAx>
        <c:axId val="8587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0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10179690"/>
        <c:axId val="24508347"/>
      </c:scatterChart>
      <c:valAx>
        <c:axId val="1017969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8347"/>
        <c:crosses val="autoZero"/>
        <c:crossBetween val="midCat"/>
        <c:dispUnits/>
      </c:valAx>
      <c:valAx>
        <c:axId val="24508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9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19248532"/>
        <c:axId val="39019061"/>
      </c:scatterChart>
      <c:valAx>
        <c:axId val="1924853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9061"/>
        <c:crosses val="autoZero"/>
        <c:crossBetween val="midCat"/>
        <c:dispUnits/>
      </c:valAx>
      <c:valAx>
        <c:axId val="3901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8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15627230"/>
        <c:axId val="6427343"/>
      </c:scatterChart>
      <c:valAx>
        <c:axId val="1562723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343"/>
        <c:crosses val="autoZero"/>
        <c:crossBetween val="midCat"/>
        <c:dispUnits/>
      </c:valAx>
      <c:valAx>
        <c:axId val="642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27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6825"/>
          <c:w val="0.927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57846088"/>
        <c:axId val="50852745"/>
      </c:scatterChart>
      <c:valAx>
        <c:axId val="57846088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2745"/>
        <c:crosses val="autoZero"/>
        <c:crossBetween val="midCat"/>
        <c:dispUnits/>
        <c:majorUnit val="10"/>
      </c:valAx>
      <c:valAx>
        <c:axId val="50852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6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673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86300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5.8515625" style="0" customWidth="1"/>
    <col min="2" max="2" width="56.00390625" style="0" customWidth="1"/>
  </cols>
  <sheetData>
    <row r="1" ht="12.75">
      <c r="A1" s="1" t="s">
        <v>0</v>
      </c>
    </row>
    <row r="2" ht="12.75">
      <c r="A2" s="2"/>
    </row>
    <row r="3" ht="12.75">
      <c r="A3" s="3" t="s">
        <v>1</v>
      </c>
    </row>
    <row r="4" ht="12.75">
      <c r="A4" s="2" t="s">
        <v>2</v>
      </c>
    </row>
    <row r="5" ht="12.75">
      <c r="A5" s="3" t="s">
        <v>3</v>
      </c>
    </row>
    <row r="6" ht="12.75">
      <c r="A6" t="s">
        <v>4</v>
      </c>
    </row>
    <row r="7" ht="12.75">
      <c r="A7" s="2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s="2" t="s">
        <v>9</v>
      </c>
    </row>
    <row r="12" ht="12.75">
      <c r="A12" t="s">
        <v>10</v>
      </c>
    </row>
    <row r="14" ht="12.75">
      <c r="B14" s="4"/>
    </row>
    <row r="15" ht="12.75">
      <c r="A15" s="5" t="s">
        <v>11</v>
      </c>
    </row>
    <row r="16" ht="12.75">
      <c r="A16" s="6" t="s">
        <v>12</v>
      </c>
    </row>
    <row r="17" ht="12.75">
      <c r="A17" s="5"/>
    </row>
    <row r="18" ht="40.5" customHeight="1">
      <c r="A18" s="7" t="s">
        <v>133</v>
      </c>
    </row>
    <row r="20" spans="1:2" ht="12.75">
      <c r="A20" s="8"/>
      <c r="B20" s="1"/>
    </row>
    <row r="23" ht="12.75">
      <c r="A23" s="9"/>
    </row>
    <row r="24" ht="12.75">
      <c r="A24" s="9"/>
    </row>
    <row r="26" ht="12.75">
      <c r="A26" s="9"/>
    </row>
    <row r="28" ht="12.75">
      <c r="A28" s="9"/>
    </row>
  </sheetData>
  <sheetProtection/>
  <hyperlinks>
    <hyperlink ref="A3" location="'WFP Aid Recipients'!A1" display="Countries and Territories Receiving Aid from the World Food Programme, October 2010"/>
    <hyperlink ref="A4" location="'Grain Area per Person'!A1" display="Grain Harvested Area Per Person in Selected Countries and the World in 1950 and 2010, with Projection to 2050"/>
    <hyperlink ref="A5" location="'U.S. Corn to Ethanol'!A1" display="U.S. Corn Production and Use for Fuel Ethanol, 1980-2010"/>
    <hyperlink ref="A7" location="'Soybean PAY'!A1" display="World Soybean Production, Area, and Yield, 1950-2010"/>
    <hyperlink ref="A11" location="'China Soybean ProdCons'!A1" display="Soybean Production, Imports, and Consumption in China, 1964-2010"/>
    <hyperlink ref="A16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5.421875" style="0" customWidth="1"/>
    <col min="3" max="3" width="20.00390625" style="0" customWidth="1"/>
    <col min="4" max="4" width="18.421875" style="0" customWidth="1"/>
    <col min="5" max="5" width="14.00390625" style="0" customWidth="1"/>
  </cols>
  <sheetData>
    <row r="1" ht="12.75">
      <c r="A1" s="1" t="s">
        <v>1</v>
      </c>
    </row>
    <row r="3" spans="1:5" ht="36" customHeight="1">
      <c r="A3" s="10" t="s">
        <v>13</v>
      </c>
      <c r="B3" s="11" t="s">
        <v>129</v>
      </c>
      <c r="C3" s="11" t="s">
        <v>130</v>
      </c>
      <c r="D3" s="11" t="s">
        <v>14</v>
      </c>
      <c r="E3" s="12"/>
    </row>
    <row r="4" spans="1:5" ht="12.75">
      <c r="A4" s="10"/>
      <c r="B4" s="13"/>
      <c r="C4" s="13"/>
      <c r="D4" s="13"/>
      <c r="E4" s="12"/>
    </row>
    <row r="5" spans="1:5" ht="12.75">
      <c r="A5" s="10" t="s">
        <v>15</v>
      </c>
      <c r="B5" s="13"/>
      <c r="C5" s="13" t="s">
        <v>16</v>
      </c>
      <c r="D5" s="13" t="s">
        <v>16</v>
      </c>
      <c r="E5" s="12"/>
    </row>
    <row r="6" spans="1:5" ht="12.75">
      <c r="A6" s="10" t="s">
        <v>17</v>
      </c>
      <c r="B6" s="13"/>
      <c r="C6" s="13" t="s">
        <v>16</v>
      </c>
      <c r="D6" s="13"/>
      <c r="E6" s="12"/>
    </row>
    <row r="7" spans="1:5" ht="12.75">
      <c r="A7" s="10" t="s">
        <v>18</v>
      </c>
      <c r="B7" s="13"/>
      <c r="C7" s="13" t="s">
        <v>16</v>
      </c>
      <c r="D7" s="13"/>
      <c r="E7" s="12"/>
    </row>
    <row r="8" spans="1:5" ht="12.75">
      <c r="A8" s="10" t="s">
        <v>19</v>
      </c>
      <c r="B8" s="13" t="s">
        <v>16</v>
      </c>
      <c r="C8" s="13" t="s">
        <v>16</v>
      </c>
      <c r="D8" s="13"/>
      <c r="E8" s="12"/>
    </row>
    <row r="9" spans="1:5" ht="12.75">
      <c r="A9" s="10" t="s">
        <v>20</v>
      </c>
      <c r="B9" s="13" t="s">
        <v>16</v>
      </c>
      <c r="C9" s="13"/>
      <c r="D9" s="13"/>
      <c r="E9" s="12"/>
    </row>
    <row r="10" spans="1:5" ht="12.75">
      <c r="A10" s="10" t="s">
        <v>21</v>
      </c>
      <c r="B10" s="13"/>
      <c r="C10" s="13"/>
      <c r="D10" s="13"/>
      <c r="E10" s="12"/>
    </row>
    <row r="11" spans="1:5" ht="12.75">
      <c r="A11" s="10" t="s">
        <v>22</v>
      </c>
      <c r="B11" s="13"/>
      <c r="C11" s="13" t="s">
        <v>16</v>
      </c>
      <c r="D11" s="13"/>
      <c r="E11" s="12"/>
    </row>
    <row r="12" spans="1:5" ht="12.75">
      <c r="A12" s="10" t="s">
        <v>23</v>
      </c>
      <c r="B12" s="13" t="s">
        <v>16</v>
      </c>
      <c r="C12" s="13" t="s">
        <v>16</v>
      </c>
      <c r="D12" s="13"/>
      <c r="E12" s="12"/>
    </row>
    <row r="13" spans="1:5" ht="12.75">
      <c r="A13" s="10" t="s">
        <v>24</v>
      </c>
      <c r="B13" s="13" t="s">
        <v>16</v>
      </c>
      <c r="C13" s="13" t="s">
        <v>16</v>
      </c>
      <c r="D13" s="13" t="s">
        <v>16</v>
      </c>
      <c r="E13" s="12"/>
    </row>
    <row r="14" spans="1:5" ht="12.75">
      <c r="A14" s="10" t="s">
        <v>25</v>
      </c>
      <c r="B14" s="13"/>
      <c r="C14" s="13" t="s">
        <v>16</v>
      </c>
      <c r="D14" s="13"/>
      <c r="E14" s="12"/>
    </row>
    <row r="15" spans="1:5" ht="12.75">
      <c r="A15" s="10" t="s">
        <v>26</v>
      </c>
      <c r="B15" s="13"/>
      <c r="C15" s="13" t="s">
        <v>16</v>
      </c>
      <c r="D15" s="13"/>
      <c r="E15" s="12"/>
    </row>
    <row r="16" spans="1:5" ht="12.75">
      <c r="A16" s="10" t="s">
        <v>27</v>
      </c>
      <c r="B16" s="13" t="s">
        <v>16</v>
      </c>
      <c r="C16" s="13"/>
      <c r="D16" s="13"/>
      <c r="E16" s="12"/>
    </row>
    <row r="17" spans="1:5" ht="12.75">
      <c r="A17" s="10" t="s">
        <v>28</v>
      </c>
      <c r="B17" s="13"/>
      <c r="C17" s="13"/>
      <c r="D17" s="13"/>
      <c r="E17" s="12"/>
    </row>
    <row r="18" spans="1:5" ht="12.75">
      <c r="A18" s="10" t="s">
        <v>29</v>
      </c>
      <c r="B18" s="13" t="s">
        <v>16</v>
      </c>
      <c r="C18" s="13" t="s">
        <v>16</v>
      </c>
      <c r="D18" s="13" t="s">
        <v>16</v>
      </c>
      <c r="E18" s="12"/>
    </row>
    <row r="19" spans="1:5" ht="12.75">
      <c r="A19" s="10" t="s">
        <v>30</v>
      </c>
      <c r="B19" s="13" t="s">
        <v>16</v>
      </c>
      <c r="C19" s="13" t="s">
        <v>16</v>
      </c>
      <c r="D19" s="13" t="s">
        <v>16</v>
      </c>
      <c r="E19" s="12"/>
    </row>
    <row r="20" spans="1:5" ht="12.75">
      <c r="A20" s="10" t="s">
        <v>31</v>
      </c>
      <c r="B20" s="13" t="s">
        <v>16</v>
      </c>
      <c r="C20" s="13"/>
      <c r="D20" s="13"/>
      <c r="E20" s="12"/>
    </row>
    <row r="21" spans="1:5" ht="12.75">
      <c r="A21" s="10" t="s">
        <v>32</v>
      </c>
      <c r="B21" s="13" t="s">
        <v>16</v>
      </c>
      <c r="C21" s="13" t="s">
        <v>16</v>
      </c>
      <c r="D21" s="13"/>
      <c r="E21" s="12"/>
    </row>
    <row r="22" spans="1:5" ht="12.75">
      <c r="A22" s="10" t="s">
        <v>33</v>
      </c>
      <c r="B22" s="13"/>
      <c r="C22" s="13" t="s">
        <v>16</v>
      </c>
      <c r="D22" s="13" t="s">
        <v>16</v>
      </c>
      <c r="E22" s="12"/>
    </row>
    <row r="23" spans="1:5" ht="12.75">
      <c r="A23" s="10" t="s">
        <v>34</v>
      </c>
      <c r="B23" s="13" t="s">
        <v>16</v>
      </c>
      <c r="C23" s="13"/>
      <c r="D23" s="13"/>
      <c r="E23" s="12"/>
    </row>
    <row r="24" spans="1:5" ht="12.75">
      <c r="A24" s="10" t="s">
        <v>35</v>
      </c>
      <c r="B24" s="13" t="s">
        <v>16</v>
      </c>
      <c r="C24" s="13" t="s">
        <v>16</v>
      </c>
      <c r="D24" s="13" t="s">
        <v>16</v>
      </c>
      <c r="E24" s="12"/>
    </row>
    <row r="25" spans="1:5" ht="12.75">
      <c r="A25" s="10" t="s">
        <v>36</v>
      </c>
      <c r="B25" s="13"/>
      <c r="C25" s="13" t="s">
        <v>16</v>
      </c>
      <c r="D25" s="13"/>
      <c r="E25" s="12"/>
    </row>
    <row r="26" spans="1:5" ht="12.75">
      <c r="A26" s="10" t="s">
        <v>37</v>
      </c>
      <c r="B26" s="13" t="s">
        <v>16</v>
      </c>
      <c r="C26" s="13"/>
      <c r="D26" s="13"/>
      <c r="E26" s="12"/>
    </row>
    <row r="27" spans="1:5" ht="12.75">
      <c r="A27" s="10" t="s">
        <v>38</v>
      </c>
      <c r="B27" s="13" t="s">
        <v>16</v>
      </c>
      <c r="C27" s="13" t="s">
        <v>16</v>
      </c>
      <c r="D27" s="13"/>
      <c r="E27" s="12"/>
    </row>
    <row r="28" spans="1:5" ht="12.75">
      <c r="A28" s="10" t="s">
        <v>39</v>
      </c>
      <c r="B28" s="13"/>
      <c r="C28" s="13"/>
      <c r="D28" s="13"/>
      <c r="E28" s="12"/>
    </row>
    <row r="29" spans="1:5" ht="12.75">
      <c r="A29" s="10" t="s">
        <v>40</v>
      </c>
      <c r="B29" s="13"/>
      <c r="C29" s="13" t="s">
        <v>16</v>
      </c>
      <c r="D29" s="13"/>
      <c r="E29" s="12"/>
    </row>
    <row r="30" spans="1:5" ht="12.75">
      <c r="A30" s="10" t="s">
        <v>41</v>
      </c>
      <c r="B30" s="13"/>
      <c r="C30" s="13" t="s">
        <v>16</v>
      </c>
      <c r="D30" s="13" t="s">
        <v>16</v>
      </c>
      <c r="E30" s="12"/>
    </row>
    <row r="31" spans="1:5" ht="12.75">
      <c r="A31" s="10" t="s">
        <v>42</v>
      </c>
      <c r="B31" s="13" t="s">
        <v>16</v>
      </c>
      <c r="C31" s="13"/>
      <c r="D31" s="13"/>
      <c r="E31" s="12"/>
    </row>
    <row r="32" spans="1:5" ht="12.75">
      <c r="A32" s="10" t="s">
        <v>43</v>
      </c>
      <c r="B32" s="13"/>
      <c r="C32" s="13" t="s">
        <v>16</v>
      </c>
      <c r="D32" s="13"/>
      <c r="E32" s="12"/>
    </row>
    <row r="33" spans="1:5" ht="12.75">
      <c r="A33" s="10" t="s">
        <v>44</v>
      </c>
      <c r="B33" s="13" t="s">
        <v>16</v>
      </c>
      <c r="C33" s="13" t="s">
        <v>16</v>
      </c>
      <c r="D33" s="13"/>
      <c r="E33" s="12"/>
    </row>
    <row r="34" spans="1:5" ht="12.75">
      <c r="A34" s="10" t="s">
        <v>45</v>
      </c>
      <c r="B34" s="13" t="s">
        <v>16</v>
      </c>
      <c r="C34" s="13" t="s">
        <v>16</v>
      </c>
      <c r="D34" s="13"/>
      <c r="E34" s="12"/>
    </row>
    <row r="35" spans="1:5" ht="12.75">
      <c r="A35" s="10" t="s">
        <v>46</v>
      </c>
      <c r="B35" s="13" t="s">
        <v>16</v>
      </c>
      <c r="C35" s="13" t="s">
        <v>16</v>
      </c>
      <c r="D35" s="13" t="s">
        <v>16</v>
      </c>
      <c r="E35" s="12"/>
    </row>
    <row r="36" spans="1:5" ht="12.75">
      <c r="A36" s="10" t="s">
        <v>47</v>
      </c>
      <c r="B36" s="13"/>
      <c r="C36" s="13" t="s">
        <v>16</v>
      </c>
      <c r="D36" s="13"/>
      <c r="E36" s="12"/>
    </row>
    <row r="37" spans="1:5" ht="12.75">
      <c r="A37" s="10" t="s">
        <v>48</v>
      </c>
      <c r="B37" s="13" t="s">
        <v>16</v>
      </c>
      <c r="C37" s="13" t="s">
        <v>16</v>
      </c>
      <c r="D37" s="13" t="s">
        <v>16</v>
      </c>
      <c r="E37" s="12"/>
    </row>
    <row r="38" spans="1:5" ht="12.75">
      <c r="A38" s="10" t="s">
        <v>49</v>
      </c>
      <c r="B38" s="13"/>
      <c r="C38" s="13"/>
      <c r="D38" s="13"/>
      <c r="E38" s="12"/>
    </row>
    <row r="39" spans="1:5" ht="12.75">
      <c r="A39" s="10" t="s">
        <v>50</v>
      </c>
      <c r="B39" s="13"/>
      <c r="C39" s="13"/>
      <c r="D39" s="13"/>
      <c r="E39" s="12"/>
    </row>
    <row r="40" spans="1:5" ht="12.75">
      <c r="A40" s="10" t="s">
        <v>51</v>
      </c>
      <c r="B40" s="13"/>
      <c r="C40" s="13" t="s">
        <v>16</v>
      </c>
      <c r="D40" s="13"/>
      <c r="E40" s="12"/>
    </row>
    <row r="41" spans="1:5" ht="12.75">
      <c r="A41" s="10" t="s">
        <v>52</v>
      </c>
      <c r="B41" s="13"/>
      <c r="C41" s="13" t="s">
        <v>16</v>
      </c>
      <c r="D41" s="13"/>
      <c r="E41" s="12"/>
    </row>
    <row r="42" spans="1:5" ht="12.75">
      <c r="A42" s="10" t="s">
        <v>53</v>
      </c>
      <c r="B42" s="13"/>
      <c r="C42" s="13" t="s">
        <v>16</v>
      </c>
      <c r="D42" s="13" t="s">
        <v>16</v>
      </c>
      <c r="E42" s="12"/>
    </row>
    <row r="43" spans="1:5" ht="12.75">
      <c r="A43" s="10" t="s">
        <v>54</v>
      </c>
      <c r="B43" s="13"/>
      <c r="C43" s="13" t="s">
        <v>16</v>
      </c>
      <c r="D43" s="13" t="s">
        <v>16</v>
      </c>
      <c r="E43" s="12"/>
    </row>
    <row r="44" spans="1:5" ht="12.75">
      <c r="A44" s="10" t="s">
        <v>55</v>
      </c>
      <c r="B44" s="13" t="s">
        <v>16</v>
      </c>
      <c r="C44" s="13"/>
      <c r="D44" s="13"/>
      <c r="E44" s="12"/>
    </row>
    <row r="45" spans="1:5" ht="12.75">
      <c r="A45" s="10" t="s">
        <v>56</v>
      </c>
      <c r="B45" s="13"/>
      <c r="C45" s="13" t="s">
        <v>16</v>
      </c>
      <c r="D45" s="13"/>
      <c r="E45" s="12"/>
    </row>
    <row r="46" spans="1:5" ht="12.75">
      <c r="A46" s="10" t="s">
        <v>57</v>
      </c>
      <c r="B46" s="13"/>
      <c r="C46" s="13" t="s">
        <v>16</v>
      </c>
      <c r="D46" s="13"/>
      <c r="E46" s="12"/>
    </row>
    <row r="47" spans="1:5" ht="12.75">
      <c r="A47" s="10" t="s">
        <v>58</v>
      </c>
      <c r="B47" s="13"/>
      <c r="C47" s="13" t="s">
        <v>16</v>
      </c>
      <c r="D47" s="13"/>
      <c r="E47" s="12"/>
    </row>
    <row r="48" spans="1:5" ht="12.75">
      <c r="A48" s="10" t="s">
        <v>59</v>
      </c>
      <c r="B48" s="13"/>
      <c r="C48" s="13" t="s">
        <v>16</v>
      </c>
      <c r="D48" s="13"/>
      <c r="E48" s="12"/>
    </row>
    <row r="49" spans="1:5" ht="12.75">
      <c r="A49" s="10" t="s">
        <v>60</v>
      </c>
      <c r="B49" s="13"/>
      <c r="C49" s="13" t="s">
        <v>16</v>
      </c>
      <c r="D49" s="13"/>
      <c r="E49" s="12"/>
    </row>
    <row r="50" spans="1:5" ht="12.75">
      <c r="A50" s="10" t="s">
        <v>61</v>
      </c>
      <c r="B50" s="13"/>
      <c r="C50" s="13" t="s">
        <v>16</v>
      </c>
      <c r="D50" s="13"/>
      <c r="E50" s="12"/>
    </row>
    <row r="51" spans="1:5" ht="12.75">
      <c r="A51" s="10" t="s">
        <v>62</v>
      </c>
      <c r="B51" s="13"/>
      <c r="C51" s="13" t="s">
        <v>16</v>
      </c>
      <c r="D51" s="13"/>
      <c r="E51" s="12"/>
    </row>
    <row r="52" spans="1:5" ht="12.75">
      <c r="A52" s="10" t="s">
        <v>63</v>
      </c>
      <c r="B52" s="13"/>
      <c r="C52" s="13" t="s">
        <v>16</v>
      </c>
      <c r="D52" s="13"/>
      <c r="E52" s="12"/>
    </row>
    <row r="53" spans="1:5" ht="12.75">
      <c r="A53" s="10" t="s">
        <v>64</v>
      </c>
      <c r="B53" s="13"/>
      <c r="C53" s="13" t="s">
        <v>16</v>
      </c>
      <c r="D53" s="13"/>
      <c r="E53" s="12"/>
    </row>
    <row r="54" spans="1:5" ht="12.75">
      <c r="A54" s="10" t="s">
        <v>65</v>
      </c>
      <c r="B54" s="13"/>
      <c r="C54" s="13" t="s">
        <v>16</v>
      </c>
      <c r="D54" s="13"/>
      <c r="E54" s="12"/>
    </row>
    <row r="55" spans="1:5" ht="12.75">
      <c r="A55" s="10" t="s">
        <v>66</v>
      </c>
      <c r="B55" s="13"/>
      <c r="C55" s="13"/>
      <c r="D55" s="13"/>
      <c r="E55" s="12"/>
    </row>
    <row r="56" spans="1:5" ht="12.75">
      <c r="A56" s="10" t="s">
        <v>67</v>
      </c>
      <c r="B56" s="13" t="s">
        <v>16</v>
      </c>
      <c r="C56" s="13" t="s">
        <v>16</v>
      </c>
      <c r="D56" s="13" t="s">
        <v>16</v>
      </c>
      <c r="E56" s="12"/>
    </row>
    <row r="57" spans="1:5" ht="12.75">
      <c r="A57" s="10" t="s">
        <v>68</v>
      </c>
      <c r="B57" s="13" t="s">
        <v>16</v>
      </c>
      <c r="C57" s="13" t="s">
        <v>16</v>
      </c>
      <c r="D57" s="13" t="s">
        <v>16</v>
      </c>
      <c r="E57" s="12"/>
    </row>
    <row r="58" spans="1:5" ht="12.75">
      <c r="A58" s="10" t="s">
        <v>69</v>
      </c>
      <c r="B58" s="13" t="s">
        <v>16</v>
      </c>
      <c r="C58" s="13" t="s">
        <v>16</v>
      </c>
      <c r="D58" s="13"/>
      <c r="E58" s="12"/>
    </row>
    <row r="59" spans="1:5" ht="12.75">
      <c r="A59" s="10" t="s">
        <v>70</v>
      </c>
      <c r="B59" s="13" t="s">
        <v>16</v>
      </c>
      <c r="C59" s="13" t="s">
        <v>16</v>
      </c>
      <c r="D59" s="13" t="s">
        <v>16</v>
      </c>
      <c r="E59" s="12"/>
    </row>
    <row r="60" spans="1:5" ht="12.75">
      <c r="A60" s="10" t="s">
        <v>71</v>
      </c>
      <c r="B60" s="13"/>
      <c r="C60" s="13"/>
      <c r="D60" s="13"/>
      <c r="E60" s="12"/>
    </row>
    <row r="61" spans="1:5" ht="12.75">
      <c r="A61" s="10" t="s">
        <v>72</v>
      </c>
      <c r="B61" s="13" t="s">
        <v>16</v>
      </c>
      <c r="C61" s="13" t="s">
        <v>16</v>
      </c>
      <c r="D61" s="13"/>
      <c r="E61" s="12"/>
    </row>
    <row r="62" spans="1:5" ht="12.75">
      <c r="A62" s="10" t="s">
        <v>73</v>
      </c>
      <c r="B62" s="13" t="s">
        <v>16</v>
      </c>
      <c r="C62" s="13" t="s">
        <v>16</v>
      </c>
      <c r="D62" s="13"/>
      <c r="E62" s="12"/>
    </row>
    <row r="63" spans="1:5" ht="12.75">
      <c r="A63" s="10" t="s">
        <v>74</v>
      </c>
      <c r="B63" s="13"/>
      <c r="C63" s="13" t="s">
        <v>16</v>
      </c>
      <c r="D63" s="13"/>
      <c r="E63" s="12"/>
    </row>
    <row r="64" spans="1:5" ht="12.75">
      <c r="A64" s="10" t="s">
        <v>75</v>
      </c>
      <c r="B64" s="13"/>
      <c r="C64" s="13"/>
      <c r="D64" s="13"/>
      <c r="E64" s="12"/>
    </row>
    <row r="65" spans="1:5" ht="12.75">
      <c r="A65" s="10" t="s">
        <v>76</v>
      </c>
      <c r="B65" s="13"/>
      <c r="C65" s="13" t="s">
        <v>16</v>
      </c>
      <c r="D65" s="13"/>
      <c r="E65" s="12"/>
    </row>
    <row r="66" spans="1:5" ht="12.75">
      <c r="A66" s="10" t="s">
        <v>77</v>
      </c>
      <c r="B66" s="13"/>
      <c r="C66" s="13" t="s">
        <v>16</v>
      </c>
      <c r="D66" s="13"/>
      <c r="E66" s="12"/>
    </row>
    <row r="67" spans="1:5" ht="12.75">
      <c r="A67" s="10" t="s">
        <v>78</v>
      </c>
      <c r="B67" s="13" t="s">
        <v>16</v>
      </c>
      <c r="C67" s="13"/>
      <c r="D67" s="13" t="s">
        <v>16</v>
      </c>
      <c r="E67" s="12"/>
    </row>
    <row r="68" spans="1:5" ht="12.75">
      <c r="A68" s="10" t="s">
        <v>79</v>
      </c>
      <c r="B68" s="13"/>
      <c r="C68" s="13" t="s">
        <v>16</v>
      </c>
      <c r="D68" s="13"/>
      <c r="E68" s="12"/>
    </row>
    <row r="69" spans="1:7" ht="12.75">
      <c r="A69" s="10" t="s">
        <v>80</v>
      </c>
      <c r="B69" s="13" t="s">
        <v>16</v>
      </c>
      <c r="C69" s="13"/>
      <c r="D69" s="13" t="s">
        <v>16</v>
      </c>
      <c r="E69" s="12"/>
      <c r="G69" s="14"/>
    </row>
    <row r="70" spans="1:5" ht="12.75">
      <c r="A70" s="10" t="s">
        <v>81</v>
      </c>
      <c r="B70" s="13"/>
      <c r="C70" s="13" t="s">
        <v>16</v>
      </c>
      <c r="D70" s="13"/>
      <c r="E70" s="12"/>
    </row>
    <row r="71" spans="1:5" ht="12.75">
      <c r="A71" s="10" t="s">
        <v>82</v>
      </c>
      <c r="B71" s="13" t="s">
        <v>16</v>
      </c>
      <c r="C71" s="13"/>
      <c r="D71" s="13"/>
      <c r="E71" s="12"/>
    </row>
    <row r="72" spans="1:5" ht="12.75">
      <c r="A72" s="10" t="s">
        <v>83</v>
      </c>
      <c r="B72" s="13"/>
      <c r="C72" s="13" t="s">
        <v>16</v>
      </c>
      <c r="D72" s="13"/>
      <c r="E72" s="12"/>
    </row>
    <row r="73" spans="1:5" ht="12.75">
      <c r="A73" s="10" t="s">
        <v>84</v>
      </c>
      <c r="B73" s="13" t="s">
        <v>16</v>
      </c>
      <c r="C73" s="13" t="s">
        <v>16</v>
      </c>
      <c r="D73" s="13"/>
      <c r="E73" s="12"/>
    </row>
    <row r="74" spans="1:7" ht="12.75">
      <c r="A74" s="10" t="s">
        <v>85</v>
      </c>
      <c r="B74" s="13"/>
      <c r="C74" s="13" t="s">
        <v>16</v>
      </c>
      <c r="D74" s="13" t="s">
        <v>16</v>
      </c>
      <c r="E74" s="12"/>
      <c r="G74" s="14"/>
    </row>
    <row r="75" spans="1:7" ht="12.75">
      <c r="A75" s="10" t="s">
        <v>86</v>
      </c>
      <c r="B75" s="13" t="s">
        <v>16</v>
      </c>
      <c r="C75" s="13"/>
      <c r="D75" s="13"/>
      <c r="E75" s="12"/>
      <c r="G75" s="14"/>
    </row>
    <row r="76" spans="1:5" ht="12.75">
      <c r="A76" s="10" t="s">
        <v>87</v>
      </c>
      <c r="B76" s="13" t="s">
        <v>16</v>
      </c>
      <c r="C76" s="13" t="s">
        <v>16</v>
      </c>
      <c r="D76" s="13"/>
      <c r="E76" s="12"/>
    </row>
    <row r="77" spans="1:5" ht="12.75">
      <c r="A77" s="10" t="s">
        <v>88</v>
      </c>
      <c r="B77" s="13" t="s">
        <v>16</v>
      </c>
      <c r="C77" s="13" t="s">
        <v>16</v>
      </c>
      <c r="D77" s="13" t="s">
        <v>16</v>
      </c>
      <c r="E77" s="12"/>
    </row>
    <row r="78" spans="1:5" ht="12.75">
      <c r="A78" s="10" t="s">
        <v>89</v>
      </c>
      <c r="B78" s="13"/>
      <c r="C78" s="13" t="s">
        <v>16</v>
      </c>
      <c r="D78" s="13"/>
      <c r="E78" s="12"/>
    </row>
    <row r="79" spans="1:5" ht="12.75">
      <c r="A79" s="10" t="s">
        <v>90</v>
      </c>
      <c r="B79" s="13"/>
      <c r="C79" s="13" t="s">
        <v>16</v>
      </c>
      <c r="D79" s="13" t="s">
        <v>16</v>
      </c>
      <c r="E79" s="12"/>
    </row>
    <row r="80" spans="1:5" ht="12.75">
      <c r="A80" s="10"/>
      <c r="B80" s="10"/>
      <c r="C80" s="10"/>
      <c r="D80" s="10"/>
      <c r="E80" s="14"/>
    </row>
    <row r="81" spans="1:5" ht="12.75">
      <c r="A81" s="10" t="s">
        <v>91</v>
      </c>
      <c r="B81" s="13">
        <v>32</v>
      </c>
      <c r="C81" s="13">
        <v>56</v>
      </c>
      <c r="D81" s="13">
        <v>19</v>
      </c>
      <c r="E81" s="12"/>
    </row>
    <row r="83" spans="1:6" ht="57.75" customHeight="1">
      <c r="A83" s="84" t="s">
        <v>134</v>
      </c>
      <c r="B83" s="84"/>
      <c r="C83" s="84"/>
      <c r="D83" s="84"/>
      <c r="E83" s="15"/>
      <c r="F83" s="15"/>
    </row>
    <row r="84" spans="1:6" ht="33" customHeight="1">
      <c r="A84" s="84" t="s">
        <v>92</v>
      </c>
      <c r="B84" s="84"/>
      <c r="C84" s="84"/>
      <c r="D84" s="84"/>
      <c r="E84" s="16"/>
      <c r="F84" s="16"/>
    </row>
    <row r="85" spans="1:4" ht="12.75">
      <c r="A85" s="17"/>
      <c r="B85" s="17"/>
      <c r="C85" s="17"/>
      <c r="D85" s="17"/>
    </row>
    <row r="86" spans="1:4" ht="44.25" customHeight="1">
      <c r="A86" s="83" t="s">
        <v>131</v>
      </c>
      <c r="B86" s="83"/>
      <c r="C86" s="83"/>
      <c r="D86" s="83"/>
    </row>
    <row r="87" spans="1:4" ht="12.75">
      <c r="A87" s="17"/>
      <c r="B87" s="17"/>
      <c r="C87" s="17"/>
      <c r="D87" s="17"/>
    </row>
    <row r="88" spans="1:5" ht="54" customHeight="1">
      <c r="A88" s="85" t="s">
        <v>136</v>
      </c>
      <c r="B88" s="85"/>
      <c r="C88" s="85"/>
      <c r="D88" s="85"/>
      <c r="E88" s="18"/>
    </row>
  </sheetData>
  <sheetProtection/>
  <mergeCells count="4">
    <mergeCell ref="A86:D86"/>
    <mergeCell ref="A83:D83"/>
    <mergeCell ref="A84:D84"/>
    <mergeCell ref="A88:D88"/>
  </mergeCells>
  <printOptions/>
  <pageMargins left="0.75" right="0.75" top="1" bottom="1" header="0.5" footer="0.5"/>
  <pageSetup fitToWidth="2" horizontalDpi="600" verticalDpi="600" orientation="portrait" scale="63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40" customWidth="1"/>
    <col min="10" max="10" width="16.00390625" style="40" customWidth="1"/>
    <col min="11" max="11" width="13.140625" style="40" customWidth="1"/>
    <col min="12" max="12" width="9.140625" style="40" customWidth="1"/>
    <col min="13" max="13" width="17.421875" style="40" customWidth="1"/>
    <col min="14" max="14" width="15.57421875" style="40" customWidth="1"/>
    <col min="15" max="15" width="10.8515625" style="40" customWidth="1"/>
    <col min="16" max="16" width="9.140625" style="40" customWidth="1"/>
    <col min="17" max="17" width="17.421875" style="40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86" t="s">
        <v>2</v>
      </c>
      <c r="B1" s="86"/>
      <c r="C1" s="86"/>
      <c r="D1" s="86"/>
      <c r="E1" s="86"/>
      <c r="F1" s="86"/>
      <c r="G1" s="86"/>
      <c r="H1" s="19"/>
      <c r="I1" s="20"/>
      <c r="J1" s="20"/>
      <c r="K1" s="20"/>
      <c r="L1" s="20"/>
      <c r="M1" s="20"/>
      <c r="N1" s="20"/>
      <c r="O1" s="20"/>
      <c r="P1" s="20"/>
      <c r="Q1" s="20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9.75" customHeight="1">
      <c r="A2" s="21"/>
      <c r="B2" s="22"/>
      <c r="C2" s="22"/>
      <c r="D2" s="22"/>
      <c r="E2" s="22"/>
      <c r="F2" s="22"/>
      <c r="G2" s="22"/>
      <c r="H2" s="19"/>
      <c r="I2" s="20"/>
      <c r="J2" s="20"/>
      <c r="K2" s="20"/>
      <c r="L2" s="20"/>
      <c r="M2" s="20"/>
      <c r="N2" s="20"/>
      <c r="O2" s="20"/>
      <c r="P2" s="20"/>
      <c r="Q2" s="20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2.75">
      <c r="A3" s="14"/>
      <c r="B3" s="87" t="s">
        <v>93</v>
      </c>
      <c r="C3" s="87"/>
      <c r="D3" s="87"/>
      <c r="H3" s="14"/>
      <c r="I3" s="20"/>
      <c r="J3" s="20"/>
      <c r="K3" s="20"/>
      <c r="L3" s="20"/>
      <c r="M3" s="20"/>
      <c r="N3" s="20"/>
      <c r="O3" s="20"/>
      <c r="P3" s="20"/>
      <c r="Q3" s="20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2.75">
      <c r="A4" s="23"/>
      <c r="B4" s="24">
        <v>1950</v>
      </c>
      <c r="C4" s="24">
        <v>2010</v>
      </c>
      <c r="D4" s="24">
        <v>2050</v>
      </c>
      <c r="F4" s="25"/>
      <c r="G4" s="25"/>
      <c r="H4" s="14"/>
      <c r="I4" s="20"/>
      <c r="J4" s="20"/>
      <c r="K4" s="20"/>
      <c r="L4" s="20"/>
      <c r="M4" s="20"/>
      <c r="N4" s="20"/>
      <c r="O4" s="20"/>
      <c r="P4" s="20"/>
      <c r="Q4" s="20"/>
      <c r="R4" s="14"/>
      <c r="S4" s="14"/>
      <c r="T4" s="14"/>
      <c r="U4" s="2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2.75">
      <c r="A5" s="14"/>
      <c r="B5" s="87" t="s">
        <v>94</v>
      </c>
      <c r="C5" s="87"/>
      <c r="D5" s="87"/>
      <c r="H5" s="1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  <c r="U5" s="20"/>
      <c r="V5" s="20"/>
      <c r="W5" s="20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26"/>
      <c r="C6" s="26"/>
      <c r="D6" s="26"/>
      <c r="H6" s="14"/>
      <c r="I6" s="20"/>
      <c r="J6" s="20"/>
      <c r="K6" s="20"/>
      <c r="L6" s="20"/>
      <c r="M6" s="20"/>
      <c r="N6" s="20"/>
      <c r="O6" s="20"/>
      <c r="P6" s="20"/>
      <c r="Q6" s="20"/>
      <c r="R6" s="14"/>
      <c r="S6" s="14"/>
      <c r="T6" s="14"/>
      <c r="U6" s="20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 t="s">
        <v>15</v>
      </c>
      <c r="B7" s="27">
        <v>0.3618985812962226</v>
      </c>
      <c r="C7" s="28">
        <v>0.09753588298771229</v>
      </c>
      <c r="D7" s="28">
        <v>0.03841045422201491</v>
      </c>
      <c r="H7" s="14"/>
      <c r="I7" s="20"/>
      <c r="J7" s="20"/>
      <c r="K7" s="20"/>
      <c r="L7" s="20"/>
      <c r="M7" s="20"/>
      <c r="N7" s="20"/>
      <c r="O7" s="20"/>
      <c r="P7" s="20"/>
      <c r="Q7" s="20"/>
      <c r="R7" s="14"/>
      <c r="S7" s="14"/>
      <c r="T7" s="14"/>
      <c r="U7" s="20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29" t="s">
        <v>95</v>
      </c>
      <c r="B8" s="30">
        <v>0.7340310826210202</v>
      </c>
      <c r="C8" s="28">
        <v>0.8951329609005031</v>
      </c>
      <c r="D8" s="28">
        <v>0.6703795864263452</v>
      </c>
      <c r="F8" s="28"/>
      <c r="G8" s="28"/>
      <c r="H8" s="31"/>
      <c r="I8" s="32"/>
      <c r="J8" s="33"/>
      <c r="K8" s="27"/>
      <c r="L8" s="20"/>
      <c r="M8" s="32"/>
      <c r="N8" s="33"/>
      <c r="O8" s="27"/>
      <c r="P8" s="20"/>
      <c r="Q8" s="32"/>
      <c r="R8" s="33"/>
      <c r="S8" s="34"/>
      <c r="T8" s="14"/>
      <c r="U8" s="32"/>
      <c r="V8" s="33"/>
      <c r="W8" s="3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29" t="s">
        <v>19</v>
      </c>
      <c r="B9" s="30">
        <v>0.1956780613397112</v>
      </c>
      <c r="C9" s="28">
        <v>0.07456872973546418</v>
      </c>
      <c r="D9" s="28">
        <v>0.05510673348641628</v>
      </c>
      <c r="F9" s="28"/>
      <c r="G9" s="28"/>
      <c r="H9" s="31"/>
      <c r="I9" s="32"/>
      <c r="J9" s="33"/>
      <c r="K9" s="27"/>
      <c r="L9" s="20"/>
      <c r="M9" s="32"/>
      <c r="N9" s="33"/>
      <c r="O9" s="27"/>
      <c r="P9" s="20"/>
      <c r="Q9" s="32"/>
      <c r="R9" s="33"/>
      <c r="S9" s="34"/>
      <c r="T9" s="14"/>
      <c r="U9" s="32"/>
      <c r="V9" s="33"/>
      <c r="W9" s="3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29" t="s">
        <v>96</v>
      </c>
      <c r="B10" s="30">
        <v>0.13119103675268445</v>
      </c>
      <c r="C10" s="28">
        <v>0.097393732860407</v>
      </c>
      <c r="D10" s="28">
        <v>0.08710278096576743</v>
      </c>
      <c r="F10" s="28"/>
      <c r="G10" s="28"/>
      <c r="H10" s="31"/>
      <c r="I10" s="32"/>
      <c r="J10" s="33"/>
      <c r="K10" s="27"/>
      <c r="L10" s="20"/>
      <c r="M10" s="32"/>
      <c r="N10" s="33"/>
      <c r="O10" s="27"/>
      <c r="P10" s="20"/>
      <c r="Q10" s="32"/>
      <c r="R10" s="33"/>
      <c r="S10" s="34"/>
      <c r="T10" s="14"/>
      <c r="U10" s="32"/>
      <c r="V10" s="33"/>
      <c r="W10" s="3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29" t="s">
        <v>97</v>
      </c>
      <c r="B11" s="30">
        <v>1.418359175948169</v>
      </c>
      <c r="C11" s="28">
        <v>0.3797313683103034</v>
      </c>
      <c r="D11" s="28">
        <v>0.2897538825703099</v>
      </c>
      <c r="F11" s="28"/>
      <c r="G11" s="28"/>
      <c r="H11" s="31"/>
      <c r="I11" s="32"/>
      <c r="J11" s="33"/>
      <c r="K11" s="27"/>
      <c r="L11" s="20"/>
      <c r="M11" s="32"/>
      <c r="N11" s="33"/>
      <c r="O11" s="27"/>
      <c r="P11" s="20"/>
      <c r="Q11" s="32"/>
      <c r="R11" s="33"/>
      <c r="S11" s="34"/>
      <c r="T11" s="14"/>
      <c r="U11" s="32"/>
      <c r="V11" s="33"/>
      <c r="W11" s="3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31" t="s">
        <v>98</v>
      </c>
      <c r="B12" s="35">
        <v>0.16560494628307737</v>
      </c>
      <c r="C12" s="28">
        <v>0.0648748150202836</v>
      </c>
      <c r="D12" s="28">
        <v>0.06199521678216065</v>
      </c>
      <c r="F12" s="28"/>
      <c r="G12" s="28"/>
      <c r="H12" s="31"/>
      <c r="I12" s="32"/>
      <c r="J12" s="33"/>
      <c r="K12" s="27"/>
      <c r="L12" s="20"/>
      <c r="M12" s="32"/>
      <c r="N12" s="33"/>
      <c r="O12" s="27"/>
      <c r="P12" s="20"/>
      <c r="Q12" s="32"/>
      <c r="R12" s="33"/>
      <c r="S12" s="34"/>
      <c r="T12" s="14"/>
      <c r="U12" s="32"/>
      <c r="V12" s="33"/>
      <c r="W12" s="3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31" t="s">
        <v>35</v>
      </c>
      <c r="B13" s="35">
        <v>0.04678397899875391</v>
      </c>
      <c r="C13" s="28">
        <v>0.0272308449545424</v>
      </c>
      <c r="D13" s="28">
        <v>0.012521032215727828</v>
      </c>
      <c r="F13" s="28"/>
      <c r="G13" s="28"/>
      <c r="H13" s="31"/>
      <c r="I13" s="32"/>
      <c r="J13" s="33"/>
      <c r="K13" s="27"/>
      <c r="L13" s="20"/>
      <c r="M13" s="32"/>
      <c r="N13" s="33"/>
      <c r="O13" s="27"/>
      <c r="P13" s="20"/>
      <c r="Q13" s="32"/>
      <c r="R13" s="33"/>
      <c r="S13" s="34"/>
      <c r="T13" s="14"/>
      <c r="U13" s="32"/>
      <c r="V13" s="33"/>
      <c r="W13" s="3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31" t="s">
        <v>39</v>
      </c>
      <c r="B14" s="35">
        <v>0.07818081890629294</v>
      </c>
      <c r="C14" s="28">
        <v>0.035265110469467884</v>
      </c>
      <c r="D14" s="28">
        <v>0.022997947068453078</v>
      </c>
      <c r="F14" s="28"/>
      <c r="G14" s="28"/>
      <c r="H14" s="31"/>
      <c r="I14" s="32"/>
      <c r="J14" s="33"/>
      <c r="K14" s="27"/>
      <c r="L14" s="20"/>
      <c r="M14" s="32"/>
      <c r="N14" s="33"/>
      <c r="O14" s="27"/>
      <c r="P14" s="20"/>
      <c r="Q14" s="32"/>
      <c r="R14" s="33"/>
      <c r="S14" s="34"/>
      <c r="T14" s="14"/>
      <c r="U14" s="32"/>
      <c r="V14" s="33"/>
      <c r="W14" s="3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31" t="s">
        <v>41</v>
      </c>
      <c r="B15" s="35">
        <v>0.2605530777486478</v>
      </c>
      <c r="C15" s="28">
        <v>0.07560993445577781</v>
      </c>
      <c r="D15" s="28">
        <v>0.036965371628069864</v>
      </c>
      <c r="F15" s="28"/>
      <c r="G15" s="28"/>
      <c r="H15" s="31"/>
      <c r="I15" s="32"/>
      <c r="J15" s="33"/>
      <c r="K15" s="27"/>
      <c r="L15" s="20"/>
      <c r="M15" s="32"/>
      <c r="N15" s="33"/>
      <c r="O15" s="27"/>
      <c r="P15" s="20"/>
      <c r="Q15" s="32"/>
      <c r="R15" s="33"/>
      <c r="S15" s="34"/>
      <c r="T15" s="14"/>
      <c r="U15" s="32"/>
      <c r="V15" s="33"/>
      <c r="W15" s="3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 s="31" t="s">
        <v>99</v>
      </c>
      <c r="B16" s="35">
        <v>0.207800051787445</v>
      </c>
      <c r="C16" s="28">
        <v>0.14719833043247252</v>
      </c>
      <c r="D16" s="28">
        <v>0.13625436485020437</v>
      </c>
      <c r="F16" s="28"/>
      <c r="G16" s="28"/>
      <c r="H16" s="31"/>
      <c r="I16" s="32"/>
      <c r="J16" s="33"/>
      <c r="K16" s="27"/>
      <c r="L16" s="20"/>
      <c r="M16" s="32"/>
      <c r="N16" s="33"/>
      <c r="O16" s="27"/>
      <c r="P16" s="20"/>
      <c r="Q16" s="32"/>
      <c r="R16" s="33"/>
      <c r="S16" s="34"/>
      <c r="T16" s="14"/>
      <c r="U16" s="32"/>
      <c r="V16" s="33"/>
      <c r="W16" s="3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29" t="s">
        <v>50</v>
      </c>
      <c r="B17" s="30">
        <v>0.21901170374381085</v>
      </c>
      <c r="C17" s="28">
        <v>0.08233259636533478</v>
      </c>
      <c r="D17" s="28">
        <v>0.0619593525207384</v>
      </c>
      <c r="F17" s="28"/>
      <c r="G17" s="28"/>
      <c r="H17" s="31"/>
      <c r="I17" s="32"/>
      <c r="J17" s="33"/>
      <c r="K17" s="27"/>
      <c r="L17" s="20"/>
      <c r="M17" s="32"/>
      <c r="N17" s="33"/>
      <c r="O17" s="27"/>
      <c r="P17" s="20"/>
      <c r="Q17" s="32"/>
      <c r="R17" s="33"/>
      <c r="S17" s="34"/>
      <c r="T17" s="14"/>
      <c r="U17" s="32"/>
      <c r="V17" s="33"/>
      <c r="W17" s="3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 s="29" t="s">
        <v>51</v>
      </c>
      <c r="B18" s="30">
        <v>0.10119691216776887</v>
      </c>
      <c r="C18" s="28">
        <v>0.0655866668645592</v>
      </c>
      <c r="D18" s="28">
        <v>0.05293109091825281</v>
      </c>
      <c r="F18" s="28"/>
      <c r="G18" s="28"/>
      <c r="H18" s="31"/>
      <c r="I18" s="32"/>
      <c r="J18" s="33"/>
      <c r="K18" s="27"/>
      <c r="L18" s="20"/>
      <c r="M18" s="32"/>
      <c r="N18" s="33"/>
      <c r="O18" s="27"/>
      <c r="P18" s="20"/>
      <c r="Q18" s="32"/>
      <c r="R18" s="33"/>
      <c r="S18" s="34"/>
      <c r="T18" s="14"/>
      <c r="U18" s="32"/>
      <c r="V18" s="33"/>
      <c r="W18" s="3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 s="29" t="s">
        <v>52</v>
      </c>
      <c r="B19" s="30">
        <v>0.21498262135121546</v>
      </c>
      <c r="C19" s="28">
        <v>0.11854409681232658</v>
      </c>
      <c r="D19" s="28">
        <v>0.09177582120205639</v>
      </c>
      <c r="F19" s="28"/>
      <c r="G19" s="28"/>
      <c r="H19" s="31"/>
      <c r="I19" s="32"/>
      <c r="J19" s="33"/>
      <c r="K19" s="27"/>
      <c r="L19" s="20"/>
      <c r="M19" s="32"/>
      <c r="N19" s="33"/>
      <c r="O19" s="27"/>
      <c r="P19" s="20"/>
      <c r="Q19" s="32"/>
      <c r="R19" s="33"/>
      <c r="S19" s="34"/>
      <c r="T19" s="14"/>
      <c r="U19" s="32"/>
      <c r="V19" s="33"/>
      <c r="W19" s="3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29" t="s">
        <v>53</v>
      </c>
      <c r="B20" s="30">
        <v>0.42862958726712286</v>
      </c>
      <c r="C20" s="28">
        <v>0.09641939551458496</v>
      </c>
      <c r="D20" s="28">
        <v>0.047410041321741946</v>
      </c>
      <c r="F20" s="28"/>
      <c r="G20" s="28"/>
      <c r="H20" s="31"/>
      <c r="I20" s="32"/>
      <c r="J20" s="33"/>
      <c r="K20" s="27"/>
      <c r="L20" s="20"/>
      <c r="M20" s="32"/>
      <c r="N20" s="33"/>
      <c r="O20" s="27"/>
      <c r="P20" s="20"/>
      <c r="Q20" s="32"/>
      <c r="R20" s="33"/>
      <c r="S20" s="34"/>
      <c r="T20" s="14"/>
      <c r="U20" s="32"/>
      <c r="V20" s="33"/>
      <c r="W20" s="3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 s="29" t="s">
        <v>100</v>
      </c>
      <c r="B21" s="30">
        <v>0.059707025411061286</v>
      </c>
      <c r="C21" s="28">
        <v>0.014795810220260637</v>
      </c>
      <c r="D21" s="28">
        <v>0.01848343867663773</v>
      </c>
      <c r="F21" s="28"/>
      <c r="G21" s="28"/>
      <c r="H21" s="31"/>
      <c r="I21" s="32"/>
      <c r="J21" s="33"/>
      <c r="K21" s="27"/>
      <c r="L21" s="20"/>
      <c r="M21" s="32"/>
      <c r="N21" s="33"/>
      <c r="O21" s="27"/>
      <c r="P21" s="20"/>
      <c r="Q21" s="32"/>
      <c r="R21" s="33"/>
      <c r="S21" s="34"/>
      <c r="T21" s="14"/>
      <c r="U21" s="32"/>
      <c r="V21" s="33"/>
      <c r="W21" s="3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 s="29" t="s">
        <v>101</v>
      </c>
      <c r="B22" s="30">
        <v>0.08625345750339614</v>
      </c>
      <c r="C22" s="28">
        <v>0.024826260953736815</v>
      </c>
      <c r="D22" s="28">
        <v>0.017471607754993703</v>
      </c>
      <c r="F22" s="28"/>
      <c r="G22" s="28"/>
      <c r="H22" s="31"/>
      <c r="I22" s="32"/>
      <c r="J22" s="33"/>
      <c r="K22" s="27"/>
      <c r="L22" s="20"/>
      <c r="M22" s="32"/>
      <c r="N22" s="33"/>
      <c r="O22" s="27"/>
      <c r="P22" s="20"/>
      <c r="Q22" s="32"/>
      <c r="R22" s="33"/>
      <c r="S22" s="34"/>
      <c r="T22" s="14"/>
      <c r="U22" s="32"/>
      <c r="V22" s="33"/>
      <c r="W22" s="3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 s="29" t="s">
        <v>102</v>
      </c>
      <c r="B23" s="30">
        <v>0.19425244930057942</v>
      </c>
      <c r="C23" s="28">
        <v>0.09265656587183205</v>
      </c>
      <c r="D23" s="28">
        <v>0.07949495795552615</v>
      </c>
      <c r="G23" s="28"/>
      <c r="H23" s="31"/>
      <c r="I23" s="32"/>
      <c r="J23" s="33"/>
      <c r="K23" s="27"/>
      <c r="L23" s="20"/>
      <c r="M23" s="32"/>
      <c r="N23" s="33"/>
      <c r="O23" s="27"/>
      <c r="P23" s="20"/>
      <c r="Q23" s="32"/>
      <c r="R23" s="33"/>
      <c r="S23" s="34"/>
      <c r="T23" s="14"/>
      <c r="U23" s="32"/>
      <c r="V23" s="33"/>
      <c r="W23" s="3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29" t="s">
        <v>65</v>
      </c>
      <c r="B24" s="28">
        <v>0.19324312419675607</v>
      </c>
      <c r="C24" s="28">
        <v>0.11278718608934366</v>
      </c>
      <c r="D24" s="28">
        <v>0.06867461000949472</v>
      </c>
      <c r="F24" s="28"/>
      <c r="G24" s="28"/>
      <c r="H24" s="31"/>
      <c r="I24" s="32"/>
      <c r="J24" s="33"/>
      <c r="K24" s="27"/>
      <c r="L24" s="20"/>
      <c r="M24" s="32"/>
      <c r="N24" s="33"/>
      <c r="O24" s="27"/>
      <c r="P24" s="20"/>
      <c r="Q24" s="32"/>
      <c r="R24" s="33"/>
      <c r="S24" s="34"/>
      <c r="T24" s="14"/>
      <c r="U24" s="32"/>
      <c r="V24" s="33"/>
      <c r="W24" s="3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29" t="s">
        <v>103</v>
      </c>
      <c r="B25" s="30">
        <v>0.25646438798953103</v>
      </c>
      <c r="C25" s="28">
        <v>0.13203047509796872</v>
      </c>
      <c r="D25" s="28">
        <v>0.07228038838067037</v>
      </c>
      <c r="F25" s="28"/>
      <c r="G25" s="28"/>
      <c r="H25" s="31"/>
      <c r="I25" s="32"/>
      <c r="J25" s="33"/>
      <c r="K25" s="27"/>
      <c r="L25" s="20"/>
      <c r="M25" s="32"/>
      <c r="N25" s="33"/>
      <c r="O25" s="27"/>
      <c r="P25" s="20"/>
      <c r="Q25" s="32"/>
      <c r="R25" s="33"/>
      <c r="S25" s="34"/>
      <c r="T25" s="14"/>
      <c r="U25" s="32"/>
      <c r="V25" s="33"/>
      <c r="W25" s="3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29" t="s">
        <v>68</v>
      </c>
      <c r="B26" s="28">
        <v>0.14053943101871672</v>
      </c>
      <c r="C26" s="28">
        <v>0.05106144659454123</v>
      </c>
      <c r="D26" s="28">
        <v>0.04987312074518666</v>
      </c>
      <c r="F26" s="28"/>
      <c r="G26" s="28"/>
      <c r="H26" s="31"/>
      <c r="I26" s="32"/>
      <c r="J26" s="33"/>
      <c r="K26" s="27"/>
      <c r="L26" s="20"/>
      <c r="M26" s="32"/>
      <c r="N26" s="33"/>
      <c r="O26" s="27"/>
      <c r="P26" s="20"/>
      <c r="Q26" s="32"/>
      <c r="R26" s="33"/>
      <c r="S26" s="34"/>
      <c r="T26" s="14"/>
      <c r="U26" s="32"/>
      <c r="V26" s="33"/>
      <c r="W26" s="3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 s="29" t="s">
        <v>70</v>
      </c>
      <c r="B27" s="28">
        <v>0.1818007604869537</v>
      </c>
      <c r="C27" s="28">
        <v>0.07220439364276579</v>
      </c>
      <c r="D27" s="28">
        <v>0.03979772671148684</v>
      </c>
      <c r="F27" s="28"/>
      <c r="G27" s="28"/>
      <c r="H27" s="31"/>
      <c r="I27" s="32"/>
      <c r="J27" s="33"/>
      <c r="K27" s="27"/>
      <c r="L27" s="20"/>
      <c r="M27" s="32"/>
      <c r="N27" s="33"/>
      <c r="O27" s="27"/>
      <c r="P27" s="20"/>
      <c r="Q27" s="32"/>
      <c r="R27" s="33"/>
      <c r="S27" s="34"/>
      <c r="T27" s="14"/>
      <c r="U27" s="32"/>
      <c r="V27" s="33"/>
      <c r="W27" s="3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 s="29" t="s">
        <v>72</v>
      </c>
      <c r="B28" s="28">
        <v>0.16028029297537233</v>
      </c>
      <c r="C28" s="28">
        <v>0.07584104541518821</v>
      </c>
      <c r="D28" s="28">
        <v>0.048578120466540975</v>
      </c>
      <c r="F28" s="28"/>
      <c r="G28" s="28"/>
      <c r="H28" s="31"/>
      <c r="I28" s="32"/>
      <c r="J28" s="33"/>
      <c r="K28" s="27"/>
      <c r="L28" s="20"/>
      <c r="M28" s="32"/>
      <c r="N28" s="33"/>
      <c r="O28" s="27"/>
      <c r="P28" s="20"/>
      <c r="Q28" s="32"/>
      <c r="R28" s="33"/>
      <c r="S28" s="34"/>
      <c r="T28" s="14"/>
      <c r="U28" s="32"/>
      <c r="V28" s="33"/>
      <c r="W28" s="3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 s="29" t="s">
        <v>104</v>
      </c>
      <c r="B29" s="28">
        <v>0.0608513528812408</v>
      </c>
      <c r="C29" s="28">
        <v>0.03648849512883456</v>
      </c>
      <c r="D29" s="28">
        <v>0.016982488111126157</v>
      </c>
      <c r="F29" s="28"/>
      <c r="G29" s="28"/>
      <c r="H29" s="31"/>
      <c r="I29" s="32"/>
      <c r="J29" s="33"/>
      <c r="K29" s="27"/>
      <c r="L29" s="20"/>
      <c r="M29" s="32"/>
      <c r="N29" s="33"/>
      <c r="O29" s="27"/>
      <c r="P29" s="20"/>
      <c r="Q29" s="32"/>
      <c r="R29" s="33"/>
      <c r="S29" s="34"/>
      <c r="T29" s="14"/>
      <c r="U29" s="32"/>
      <c r="V29" s="33"/>
      <c r="W29" s="3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 s="29" t="s">
        <v>105</v>
      </c>
      <c r="B30" s="28">
        <v>0.3572273718603931</v>
      </c>
      <c r="C30" s="28">
        <v>0.08823108614665397</v>
      </c>
      <c r="D30" s="28">
        <v>0.07843064211069868</v>
      </c>
      <c r="F30" s="28"/>
      <c r="G30" s="28"/>
      <c r="H30" s="31"/>
      <c r="I30" s="32"/>
      <c r="J30" s="33"/>
      <c r="K30" s="27"/>
      <c r="L30" s="20"/>
      <c r="M30" s="32"/>
      <c r="N30" s="33"/>
      <c r="O30" s="27"/>
      <c r="P30" s="20"/>
      <c r="Q30" s="32"/>
      <c r="R30" s="33"/>
      <c r="S30" s="34"/>
      <c r="T30" s="14"/>
      <c r="U30" s="32"/>
      <c r="V30" s="33"/>
      <c r="W30" s="3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 s="29" t="s">
        <v>106</v>
      </c>
      <c r="B31" s="28">
        <v>0.09598711002166341</v>
      </c>
      <c r="C31" s="28">
        <v>0.020391451120196843</v>
      </c>
      <c r="D31" s="28">
        <v>0.02243795327388115</v>
      </c>
      <c r="F31" s="28"/>
      <c r="G31" s="28"/>
      <c r="H31" s="31"/>
      <c r="I31" s="32"/>
      <c r="J31" s="33"/>
      <c r="K31" s="27"/>
      <c r="L31" s="20"/>
      <c r="M31" s="32"/>
      <c r="N31" s="33"/>
      <c r="O31" s="27"/>
      <c r="P31" s="20"/>
      <c r="Q31" s="32"/>
      <c r="R31" s="33"/>
      <c r="S31" s="34"/>
      <c r="T31" s="14"/>
      <c r="U31" s="32"/>
      <c r="V31" s="33"/>
      <c r="W31" s="3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s="29" t="s">
        <v>80</v>
      </c>
      <c r="B32" s="28">
        <v>0.156148071897754</v>
      </c>
      <c r="C32" s="28">
        <v>0.19973403677745627</v>
      </c>
      <c r="D32" s="28">
        <v>0.11368721451604533</v>
      </c>
      <c r="F32" s="28"/>
      <c r="G32" s="28"/>
      <c r="H32" s="31"/>
      <c r="I32" s="32"/>
      <c r="J32" s="33"/>
      <c r="K32" s="27"/>
      <c r="L32" s="20"/>
      <c r="M32" s="32"/>
      <c r="N32" s="33"/>
      <c r="O32" s="27"/>
      <c r="P32" s="20"/>
      <c r="Q32" s="32"/>
      <c r="R32" s="33"/>
      <c r="S32" s="34"/>
      <c r="T32" s="14"/>
      <c r="U32" s="32"/>
      <c r="V32" s="33"/>
      <c r="W32" s="3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s="29" t="s">
        <v>79</v>
      </c>
      <c r="B33" s="28">
        <v>0.06080635914240314</v>
      </c>
      <c r="C33" s="28">
        <v>0.044439118065280524</v>
      </c>
      <c r="D33" s="28">
        <v>0.04178677870007643</v>
      </c>
      <c r="F33" s="28"/>
      <c r="G33" s="28"/>
      <c r="H33" s="31"/>
      <c r="I33" s="32"/>
      <c r="J33" s="33"/>
      <c r="K33" s="27"/>
      <c r="L33" s="20"/>
      <c r="M33" s="32"/>
      <c r="N33" s="33"/>
      <c r="O33" s="27"/>
      <c r="P33" s="20"/>
      <c r="Q33" s="32"/>
      <c r="R33" s="33"/>
      <c r="S33" s="34"/>
      <c r="T33" s="14"/>
      <c r="U33" s="32"/>
      <c r="V33" s="33"/>
      <c r="W33" s="3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s="29" t="s">
        <v>84</v>
      </c>
      <c r="B34" s="28">
        <v>0.07151591939293636</v>
      </c>
      <c r="C34" s="28">
        <v>0.1102363914506916</v>
      </c>
      <c r="D34" s="28">
        <v>0.04536312772598478</v>
      </c>
      <c r="F34" s="28"/>
      <c r="G34" s="28"/>
      <c r="H34" s="31"/>
      <c r="I34" s="32"/>
      <c r="J34" s="33"/>
      <c r="K34" s="27"/>
      <c r="L34" s="20"/>
      <c r="M34" s="32"/>
      <c r="N34" s="33"/>
      <c r="O34" s="27"/>
      <c r="P34" s="20"/>
      <c r="Q34" s="32"/>
      <c r="R34" s="33"/>
      <c r="S34" s="34"/>
      <c r="T34" s="14"/>
      <c r="U34" s="32"/>
      <c r="V34" s="33"/>
      <c r="W34" s="3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29" t="s">
        <v>107</v>
      </c>
      <c r="B35" s="28">
        <v>0.271527261102632</v>
      </c>
      <c r="C35" s="28">
        <v>0.17515605325671535</v>
      </c>
      <c r="D35" s="28">
        <v>0.1626887218139404</v>
      </c>
      <c r="F35" s="28"/>
      <c r="G35" s="28"/>
      <c r="H35" s="31"/>
      <c r="I35" s="32"/>
      <c r="J35" s="33"/>
      <c r="K35" s="27"/>
      <c r="L35" s="20"/>
      <c r="M35" s="32"/>
      <c r="N35" s="33"/>
      <c r="O35" s="27"/>
      <c r="P35" s="20"/>
      <c r="Q35" s="32"/>
      <c r="R35" s="33"/>
      <c r="S35" s="34"/>
      <c r="T35" s="14"/>
      <c r="U35" s="32"/>
      <c r="V35" s="33"/>
      <c r="W35" s="3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29" t="s">
        <v>108</v>
      </c>
      <c r="B36" s="28">
        <v>0.3961747320870777</v>
      </c>
      <c r="C36" s="28">
        <v>0.16214221207443136</v>
      </c>
      <c r="D36" s="28">
        <v>0.1260409907686449</v>
      </c>
      <c r="F36" s="28"/>
      <c r="G36" s="28"/>
      <c r="H36" s="31"/>
      <c r="I36" s="32"/>
      <c r="J36" s="33"/>
      <c r="K36" s="27"/>
      <c r="L36" s="20"/>
      <c r="M36" s="32"/>
      <c r="N36" s="33"/>
      <c r="O36" s="27"/>
      <c r="P36" s="20"/>
      <c r="Q36" s="32"/>
      <c r="R36" s="33"/>
      <c r="S36" s="34"/>
      <c r="T36" s="14"/>
      <c r="U36" s="32"/>
      <c r="V36" s="33"/>
      <c r="W36" s="3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29" t="s">
        <v>87</v>
      </c>
      <c r="B37" s="28">
        <v>0.15296104368179728</v>
      </c>
      <c r="C37" s="28">
        <v>0.05059701369323847</v>
      </c>
      <c r="D37" s="28">
        <v>0.01873534534434776</v>
      </c>
      <c r="F37" s="28"/>
      <c r="G37" s="28"/>
      <c r="H37" s="31"/>
      <c r="I37" s="32"/>
      <c r="J37" s="33"/>
      <c r="K37" s="27"/>
      <c r="L37" s="20"/>
      <c r="M37" s="32"/>
      <c r="N37" s="33"/>
      <c r="O37" s="27"/>
      <c r="P37" s="20"/>
      <c r="Q37" s="32"/>
      <c r="R37" s="33"/>
      <c r="S37" s="34"/>
      <c r="T37" s="14"/>
      <c r="U37" s="32"/>
      <c r="V37" s="33"/>
      <c r="W37" s="3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29" t="s">
        <v>109</v>
      </c>
      <c r="B38" s="28">
        <v>0.06614509246088193</v>
      </c>
      <c r="C38" s="28">
        <v>0.04862738934958718</v>
      </c>
      <c r="D38" s="28">
        <v>0.041594410772471495</v>
      </c>
      <c r="F38" s="28"/>
      <c r="G38" s="28"/>
      <c r="H38" s="31"/>
      <c r="I38" s="32"/>
      <c r="J38" s="33"/>
      <c r="K38" s="27"/>
      <c r="L38" s="20"/>
      <c r="M38" s="32"/>
      <c r="N38" s="33"/>
      <c r="O38" s="27"/>
      <c r="P38" s="20"/>
      <c r="Q38" s="32"/>
      <c r="R38" s="33"/>
      <c r="S38" s="34"/>
      <c r="T38" s="14"/>
      <c r="U38" s="32"/>
      <c r="V38" s="33"/>
      <c r="W38" s="3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>
      <c r="A39" s="29" t="s">
        <v>110</v>
      </c>
      <c r="B39" s="30">
        <v>0.5082469834225419</v>
      </c>
      <c r="C39" s="28">
        <v>0.17986023325754452</v>
      </c>
      <c r="D39" s="28">
        <v>0.1414373406660614</v>
      </c>
      <c r="F39" s="28"/>
      <c r="G39" s="28"/>
      <c r="H39" s="31"/>
      <c r="I39" s="32"/>
      <c r="J39" s="33"/>
      <c r="K39" s="27"/>
      <c r="L39" s="20"/>
      <c r="M39" s="32"/>
      <c r="N39" s="33"/>
      <c r="O39" s="27"/>
      <c r="P39" s="20"/>
      <c r="Q39" s="32"/>
      <c r="R39" s="33"/>
      <c r="S39" s="34"/>
      <c r="T39" s="14"/>
      <c r="U39" s="32"/>
      <c r="V39" s="33"/>
      <c r="W39" s="3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29" t="s">
        <v>111</v>
      </c>
      <c r="B40" s="30">
        <v>0.14060892434026717</v>
      </c>
      <c r="C40" s="28">
        <v>0.0964856955575728</v>
      </c>
      <c r="D40" s="28">
        <v>0.07692607488383535</v>
      </c>
      <c r="F40" s="28"/>
      <c r="G40" s="28"/>
      <c r="H40" s="31"/>
      <c r="I40" s="32"/>
      <c r="J40" s="33"/>
      <c r="K40" s="27"/>
      <c r="L40" s="20"/>
      <c r="M40" s="32"/>
      <c r="N40" s="33"/>
      <c r="O40" s="27"/>
      <c r="P40" s="20"/>
      <c r="Q40" s="32"/>
      <c r="R40" s="33"/>
      <c r="S40" s="34"/>
      <c r="T40" s="14"/>
      <c r="U40" s="32"/>
      <c r="V40" s="33"/>
      <c r="W40" s="3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29" t="s">
        <v>88</v>
      </c>
      <c r="B41" s="28">
        <v>0.20806302131603335</v>
      </c>
      <c r="C41" s="28">
        <v>0.034424574479277804</v>
      </c>
      <c r="D41" s="28">
        <v>0.015552397022038193</v>
      </c>
      <c r="F41" s="28"/>
      <c r="G41" s="28"/>
      <c r="H41" s="31"/>
      <c r="I41" s="32"/>
      <c r="J41" s="33"/>
      <c r="K41" s="27"/>
      <c r="L41" s="20"/>
      <c r="M41" s="32"/>
      <c r="N41" s="33"/>
      <c r="O41" s="27"/>
      <c r="P41" s="20"/>
      <c r="Q41" s="32"/>
      <c r="R41" s="33"/>
      <c r="S41" s="34"/>
      <c r="T41" s="14"/>
      <c r="U41" s="32"/>
      <c r="V41" s="33"/>
      <c r="W41" s="3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2:35" ht="12.75">
      <c r="B42" s="28"/>
      <c r="C42" s="28"/>
      <c r="D42" s="28"/>
      <c r="F42" s="28"/>
      <c r="G42" s="28"/>
      <c r="H42" s="14"/>
      <c r="I42" s="32"/>
      <c r="J42" s="20"/>
      <c r="K42" s="27"/>
      <c r="L42" s="20"/>
      <c r="M42" s="32"/>
      <c r="N42" s="20"/>
      <c r="O42" s="27"/>
      <c r="P42" s="20"/>
      <c r="Q42" s="32"/>
      <c r="R42" s="20"/>
      <c r="S42" s="34"/>
      <c r="T42" s="14"/>
      <c r="U42" s="32"/>
      <c r="V42" s="20"/>
      <c r="W42" s="3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36" t="s">
        <v>112</v>
      </c>
      <c r="B43" s="37">
        <v>0.232983190556511</v>
      </c>
      <c r="C43" s="37">
        <v>0.09977682626344679</v>
      </c>
      <c r="D43" s="37">
        <v>0.07533641391277413</v>
      </c>
      <c r="F43" s="28"/>
      <c r="G43" s="28"/>
      <c r="H43" s="38"/>
      <c r="I43" s="32"/>
      <c r="J43" s="33"/>
      <c r="K43" s="27"/>
      <c r="L43" s="20"/>
      <c r="M43" s="32"/>
      <c r="N43" s="33"/>
      <c r="O43" s="27"/>
      <c r="P43" s="20"/>
      <c r="Q43" s="32"/>
      <c r="R43" s="33"/>
      <c r="S43" s="34"/>
      <c r="T43" s="14"/>
      <c r="U43" s="32"/>
      <c r="V43" s="33"/>
      <c r="W43" s="3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1"/>
      <c r="B44" s="39"/>
      <c r="C44" s="39"/>
      <c r="D44" s="39"/>
      <c r="H44" s="14"/>
      <c r="I44" s="20"/>
      <c r="J44" s="20"/>
      <c r="K44" s="20"/>
      <c r="L44" s="20"/>
      <c r="M44" s="20"/>
      <c r="N44" s="20"/>
      <c r="O44" s="20"/>
      <c r="P44" s="20"/>
      <c r="Q44" s="20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17" t="s">
        <v>113</v>
      </c>
      <c r="B45" s="17"/>
      <c r="C45" s="17"/>
      <c r="D45" s="17"/>
      <c r="E45" s="17"/>
      <c r="F45" s="17"/>
      <c r="G45" s="17"/>
      <c r="H45" s="14"/>
      <c r="I45" s="20"/>
      <c r="J45" s="20"/>
      <c r="K45" s="20"/>
      <c r="L45" s="20"/>
      <c r="M45" s="20"/>
      <c r="N45" s="20"/>
      <c r="O45" s="20"/>
      <c r="P45" s="20"/>
      <c r="Q45" s="20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 s="17"/>
      <c r="B46" s="17"/>
      <c r="C46" s="17"/>
      <c r="D46" s="17"/>
      <c r="E46" s="17"/>
      <c r="F46" s="17"/>
      <c r="G46" s="17"/>
      <c r="H46" s="14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95.25" customHeight="1">
      <c r="A47" s="88" t="s">
        <v>137</v>
      </c>
      <c r="B47" s="59"/>
      <c r="C47" s="59"/>
      <c r="D47" s="59"/>
      <c r="E47" s="59"/>
      <c r="F47" s="59"/>
      <c r="G47" s="59"/>
      <c r="H47" s="14"/>
      <c r="I47" s="20"/>
      <c r="J47" s="20"/>
      <c r="K47" s="20"/>
      <c r="L47" s="20"/>
      <c r="M47" s="20"/>
      <c r="N47" s="20"/>
      <c r="O47" s="20"/>
      <c r="P47" s="20"/>
      <c r="Q47" s="20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>
      <c r="A48" s="17"/>
      <c r="B48" s="17"/>
      <c r="C48" s="17"/>
      <c r="D48" s="17"/>
      <c r="E48" s="17"/>
      <c r="F48" s="17"/>
      <c r="G48" s="17"/>
      <c r="H48" s="14"/>
      <c r="I48" s="20"/>
      <c r="J48" s="20"/>
      <c r="K48" s="20"/>
      <c r="L48" s="20"/>
      <c r="M48" s="20"/>
      <c r="N48" s="20"/>
      <c r="O48" s="20"/>
      <c r="P48" s="20"/>
      <c r="Q48" s="20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43.5" customHeight="1">
      <c r="A49" s="85" t="s">
        <v>136</v>
      </c>
      <c r="B49" s="85"/>
      <c r="C49" s="85"/>
      <c r="D49" s="85"/>
      <c r="E49" s="85"/>
      <c r="F49" s="85"/>
      <c r="G49" s="85"/>
      <c r="H49" s="14"/>
      <c r="I49" s="20"/>
      <c r="J49" s="20"/>
      <c r="K49" s="20"/>
      <c r="L49" s="20"/>
      <c r="M49" s="20"/>
      <c r="N49" s="20"/>
      <c r="O49" s="20"/>
      <c r="P49" s="20"/>
      <c r="Q49" s="20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8:35" ht="12.75">
      <c r="H50" s="14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8:35" ht="12.75">
      <c r="H51" s="14"/>
      <c r="I51" s="20"/>
      <c r="J51" s="20"/>
      <c r="K51" s="33"/>
      <c r="L51" s="33"/>
      <c r="M51" s="33"/>
      <c r="N51" s="33"/>
      <c r="O51" s="33"/>
      <c r="P51" s="33"/>
      <c r="Q51" s="33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8:35" ht="12.75">
      <c r="H52" s="14"/>
      <c r="I52" s="20"/>
      <c r="J52" s="20"/>
      <c r="K52" s="33"/>
      <c r="L52" s="33"/>
      <c r="M52" s="33"/>
      <c r="N52" s="33"/>
      <c r="O52" s="33"/>
      <c r="P52" s="33"/>
      <c r="Q52" s="33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8:35" ht="12.75">
      <c r="H53" s="14"/>
      <c r="I53" s="20"/>
      <c r="J53" s="33"/>
      <c r="K53" s="33"/>
      <c r="L53" s="33"/>
      <c r="M53" s="33"/>
      <c r="N53" s="33"/>
      <c r="O53" s="33"/>
      <c r="P53" s="33"/>
      <c r="Q53" s="20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8:35" ht="12.75">
      <c r="H54" s="14"/>
      <c r="I54" s="20"/>
      <c r="J54" s="33"/>
      <c r="K54" s="33"/>
      <c r="L54" s="33"/>
      <c r="M54" s="33"/>
      <c r="N54" s="33"/>
      <c r="O54" s="33"/>
      <c r="P54" s="33"/>
      <c r="Q54" s="2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8:35" ht="12.75">
      <c r="H55" s="14"/>
      <c r="I55" s="20"/>
      <c r="J55" s="20"/>
      <c r="K55" s="20"/>
      <c r="L55" s="20"/>
      <c r="M55" s="20"/>
      <c r="N55" s="20"/>
      <c r="O55" s="20"/>
      <c r="P55" s="20"/>
      <c r="Q55" s="20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8:35" ht="12.75">
      <c r="H56" s="14"/>
      <c r="I56" s="20"/>
      <c r="J56" s="20"/>
      <c r="K56" s="20"/>
      <c r="L56" s="20"/>
      <c r="M56" s="20"/>
      <c r="N56" s="20"/>
      <c r="O56" s="20"/>
      <c r="P56" s="20"/>
      <c r="Q56" s="20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8:35" ht="12.75">
      <c r="H57" s="14"/>
      <c r="I57" s="20"/>
      <c r="J57" s="20"/>
      <c r="K57" s="20"/>
      <c r="L57" s="20"/>
      <c r="M57" s="20"/>
      <c r="N57" s="20"/>
      <c r="O57" s="20"/>
      <c r="P57" s="20"/>
      <c r="Q57" s="20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8:35" ht="12.75">
      <c r="H58" s="14"/>
      <c r="I58" s="20"/>
      <c r="J58" s="20"/>
      <c r="K58" s="20"/>
      <c r="L58" s="20"/>
      <c r="M58" s="20"/>
      <c r="N58" s="20"/>
      <c r="O58" s="20"/>
      <c r="P58" s="20"/>
      <c r="Q58" s="20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8:35" ht="12.75">
      <c r="H59" s="14"/>
      <c r="I59" s="20"/>
      <c r="J59" s="20"/>
      <c r="K59" s="20"/>
      <c r="L59" s="20"/>
      <c r="M59" s="20"/>
      <c r="N59" s="20"/>
      <c r="O59" s="20"/>
      <c r="P59" s="20"/>
      <c r="Q59" s="20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8:35" ht="12.75">
      <c r="H60" s="14"/>
      <c r="I60" s="20"/>
      <c r="J60" s="20"/>
      <c r="K60" s="20"/>
      <c r="L60" s="20"/>
      <c r="M60" s="20"/>
      <c r="N60" s="20"/>
      <c r="O60" s="20"/>
      <c r="P60" s="20"/>
      <c r="Q60" s="20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8:35" ht="12.75">
      <c r="H61" s="14"/>
      <c r="I61" s="20"/>
      <c r="J61" s="20"/>
      <c r="K61" s="20"/>
      <c r="L61" s="20"/>
      <c r="M61" s="20"/>
      <c r="N61" s="20"/>
      <c r="O61" s="20"/>
      <c r="P61" s="20"/>
      <c r="Q61" s="20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21.8515625" style="43" customWidth="1"/>
    <col min="3" max="3" width="22.00390625" style="43" customWidth="1"/>
    <col min="4" max="4" width="15.00390625" style="43" customWidth="1"/>
    <col min="5" max="5" width="16.140625" style="0" customWidth="1"/>
  </cols>
  <sheetData>
    <row r="1" spans="1:3" ht="12.75">
      <c r="A1" s="41" t="s">
        <v>3</v>
      </c>
      <c r="B1" s="42"/>
      <c r="C1" s="42"/>
    </row>
    <row r="2" spans="1:3" ht="12.75">
      <c r="A2" s="41"/>
      <c r="B2" s="42"/>
      <c r="C2" s="42"/>
    </row>
    <row r="3" spans="1:5" ht="40.5" customHeight="1">
      <c r="A3" s="44" t="s">
        <v>114</v>
      </c>
      <c r="B3" s="45" t="s">
        <v>115</v>
      </c>
      <c r="C3" s="46" t="s">
        <v>116</v>
      </c>
      <c r="D3" s="45" t="s">
        <v>117</v>
      </c>
      <c r="E3" s="47" t="s">
        <v>118</v>
      </c>
    </row>
    <row r="4" spans="2:9" ht="12.75">
      <c r="B4" s="49" t="s">
        <v>119</v>
      </c>
      <c r="C4" s="49" t="s">
        <v>119</v>
      </c>
      <c r="D4" s="49" t="s">
        <v>119</v>
      </c>
      <c r="E4" s="43" t="s">
        <v>120</v>
      </c>
      <c r="G4" s="43"/>
      <c r="I4" s="43"/>
    </row>
    <row r="5" ht="12.75">
      <c r="E5" s="43"/>
    </row>
    <row r="6" spans="1:9" ht="12.75">
      <c r="A6" s="48">
        <v>1980</v>
      </c>
      <c r="B6" s="50">
        <v>168.648</v>
      </c>
      <c r="C6" s="50">
        <v>267.899</v>
      </c>
      <c r="D6" s="51">
        <v>0.889035</v>
      </c>
      <c r="E6" s="52">
        <f>(D6/300.816)*100</f>
        <v>0.2955411281314824</v>
      </c>
      <c r="H6" s="53"/>
      <c r="I6" s="54"/>
    </row>
    <row r="7" spans="1:9" ht="12.75">
      <c r="A7" s="48">
        <v>1981</v>
      </c>
      <c r="B7" s="50">
        <v>206.223</v>
      </c>
      <c r="C7" s="50">
        <v>328.422</v>
      </c>
      <c r="D7" s="51">
        <v>2.184486</v>
      </c>
      <c r="E7" s="51">
        <f aca="true" t="shared" si="0" ref="E7:E36">(D7/C6)*100</f>
        <v>0.8154140179694587</v>
      </c>
      <c r="G7" s="54"/>
      <c r="H7" s="53"/>
      <c r="I7" s="54"/>
    </row>
    <row r="8" spans="1:9" ht="12.75">
      <c r="A8" s="48">
        <v>1982</v>
      </c>
      <c r="B8" s="50">
        <v>209.181</v>
      </c>
      <c r="C8" s="50">
        <v>330.934</v>
      </c>
      <c r="D8" s="51">
        <v>3.55614</v>
      </c>
      <c r="E8" s="51">
        <f t="shared" si="0"/>
        <v>1.0827959150117836</v>
      </c>
      <c r="G8" s="54"/>
      <c r="H8" s="53"/>
      <c r="I8" s="54"/>
    </row>
    <row r="9" spans="1:9" ht="12.75">
      <c r="A9" s="48">
        <v>1983</v>
      </c>
      <c r="B9" s="50">
        <v>106.031</v>
      </c>
      <c r="C9" s="50">
        <v>206.158</v>
      </c>
      <c r="D9" s="51">
        <v>4.06416</v>
      </c>
      <c r="E9" s="51">
        <f t="shared" si="0"/>
        <v>1.2280877758102824</v>
      </c>
      <c r="G9" s="54"/>
      <c r="H9" s="53"/>
      <c r="I9" s="54"/>
    </row>
    <row r="10" spans="1:9" ht="12.75">
      <c r="A10" s="48">
        <v>1984</v>
      </c>
      <c r="B10" s="50">
        <v>194.881</v>
      </c>
      <c r="C10" s="50">
        <v>312.606</v>
      </c>
      <c r="D10" s="51">
        <v>5.893032</v>
      </c>
      <c r="E10" s="51">
        <f t="shared" si="0"/>
        <v>2.8585027018112323</v>
      </c>
      <c r="G10" s="54"/>
      <c r="H10" s="53"/>
      <c r="I10" s="54"/>
    </row>
    <row r="11" spans="1:9" ht="12.75">
      <c r="A11" s="48">
        <v>1985</v>
      </c>
      <c r="B11" s="50">
        <v>225.447</v>
      </c>
      <c r="C11" s="50">
        <v>345.102</v>
      </c>
      <c r="D11" s="51">
        <v>6.883671</v>
      </c>
      <c r="E11" s="51">
        <f t="shared" si="0"/>
        <v>2.2020277921728946</v>
      </c>
      <c r="G11" s="54"/>
      <c r="H11" s="53"/>
      <c r="I11" s="54"/>
    </row>
    <row r="12" spans="1:9" ht="12.75">
      <c r="A12" s="48">
        <v>1986</v>
      </c>
      <c r="B12" s="50">
        <v>208.944</v>
      </c>
      <c r="C12" s="50">
        <v>313.316</v>
      </c>
      <c r="D12" s="51">
        <v>7.366086792000001</v>
      </c>
      <c r="E12" s="51">
        <f t="shared" si="0"/>
        <v>2.134466561190605</v>
      </c>
      <c r="G12" s="54"/>
      <c r="H12" s="53"/>
      <c r="I12" s="54"/>
    </row>
    <row r="13" spans="1:9" ht="12.75">
      <c r="A13" s="48">
        <v>1987</v>
      </c>
      <c r="B13" s="50">
        <v>181.143</v>
      </c>
      <c r="C13" s="50">
        <v>278.451</v>
      </c>
      <c r="D13" s="51">
        <v>7.090587546</v>
      </c>
      <c r="E13" s="51">
        <f t="shared" si="0"/>
        <v>2.263078663713312</v>
      </c>
      <c r="G13" s="54"/>
      <c r="H13" s="53"/>
      <c r="I13" s="54"/>
    </row>
    <row r="14" spans="1:9" ht="12.75">
      <c r="A14" s="48">
        <v>1988</v>
      </c>
      <c r="B14" s="50">
        <v>125.194</v>
      </c>
      <c r="C14" s="50">
        <v>204.19</v>
      </c>
      <c r="D14" s="51">
        <v>7.301390445</v>
      </c>
      <c r="E14" s="51">
        <f t="shared" si="0"/>
        <v>2.622145528297618</v>
      </c>
      <c r="G14" s="54"/>
      <c r="H14" s="53"/>
      <c r="I14" s="54"/>
    </row>
    <row r="15" spans="1:9" ht="12.75">
      <c r="A15" s="48">
        <v>1989</v>
      </c>
      <c r="B15" s="50">
        <v>191.32</v>
      </c>
      <c r="C15" s="50">
        <v>282.037</v>
      </c>
      <c r="D15" s="51">
        <v>8.165049846</v>
      </c>
      <c r="E15" s="51">
        <f t="shared" si="0"/>
        <v>3.9987510877124253</v>
      </c>
      <c r="G15" s="54"/>
      <c r="H15" s="53"/>
      <c r="I15" s="54"/>
    </row>
    <row r="16" spans="1:9" ht="12.75">
      <c r="A16" s="48">
        <v>1990</v>
      </c>
      <c r="B16" s="50">
        <v>201.534</v>
      </c>
      <c r="C16" s="50">
        <v>310.128</v>
      </c>
      <c r="D16" s="51">
        <v>8.866676267999999</v>
      </c>
      <c r="E16" s="51">
        <f t="shared" si="0"/>
        <v>3.143798958292706</v>
      </c>
      <c r="G16" s="54"/>
      <c r="H16" s="53"/>
      <c r="I16" s="54"/>
    </row>
    <row r="17" spans="1:9" ht="12.75">
      <c r="A17" s="48">
        <v>1991</v>
      </c>
      <c r="B17" s="50">
        <v>189.868</v>
      </c>
      <c r="C17" s="50">
        <v>277.607</v>
      </c>
      <c r="D17" s="51">
        <v>10.116303864</v>
      </c>
      <c r="E17" s="51">
        <f t="shared" si="0"/>
        <v>3.2619769462931436</v>
      </c>
      <c r="G17" s="54"/>
      <c r="H17" s="53"/>
      <c r="I17" s="54"/>
    </row>
    <row r="18" spans="1:9" ht="12.75">
      <c r="A18" s="48">
        <v>1992</v>
      </c>
      <c r="B18" s="50">
        <v>240.719</v>
      </c>
      <c r="C18" s="50">
        <v>350.255</v>
      </c>
      <c r="D18" s="51">
        <v>10.80837951</v>
      </c>
      <c r="E18" s="51">
        <f t="shared" si="0"/>
        <v>3.8934102922476734</v>
      </c>
      <c r="G18" s="54"/>
      <c r="H18" s="53"/>
      <c r="I18" s="54"/>
    </row>
    <row r="19" spans="1:9" ht="12.75">
      <c r="A19" s="48">
        <v>1993</v>
      </c>
      <c r="B19" s="50">
        <v>160.986</v>
      </c>
      <c r="C19" s="50">
        <v>256.758</v>
      </c>
      <c r="D19" s="51">
        <v>11.640236859</v>
      </c>
      <c r="E19" s="51">
        <f t="shared" si="0"/>
        <v>3.3233606540948735</v>
      </c>
      <c r="G19" s="54"/>
      <c r="H19" s="53"/>
      <c r="I19" s="54"/>
    </row>
    <row r="20" spans="1:9" ht="12.75">
      <c r="A20" s="48">
        <v>1994</v>
      </c>
      <c r="B20" s="50">
        <v>255.295</v>
      </c>
      <c r="C20" s="50">
        <v>353.021</v>
      </c>
      <c r="D20" s="51">
        <v>13.533474993</v>
      </c>
      <c r="E20" s="51">
        <f t="shared" si="0"/>
        <v>5.270906843408969</v>
      </c>
      <c r="G20" s="54"/>
      <c r="H20" s="53"/>
      <c r="I20" s="54"/>
    </row>
    <row r="21" spans="1:9" ht="12.75">
      <c r="A21" s="48">
        <v>1995</v>
      </c>
      <c r="B21" s="50">
        <v>187.97</v>
      </c>
      <c r="C21" s="50">
        <v>275.07</v>
      </c>
      <c r="D21" s="51">
        <v>10.05066768</v>
      </c>
      <c r="E21" s="51">
        <f t="shared" si="0"/>
        <v>2.847045269261602</v>
      </c>
      <c r="G21" s="54"/>
      <c r="H21" s="53"/>
      <c r="I21" s="54"/>
    </row>
    <row r="22" spans="1:9" ht="12.75">
      <c r="A22" s="48">
        <v>1996</v>
      </c>
      <c r="B22" s="50">
        <v>234.518</v>
      </c>
      <c r="C22" s="50">
        <v>333.147</v>
      </c>
      <c r="D22" s="51">
        <v>10.889942121</v>
      </c>
      <c r="E22" s="51">
        <f t="shared" si="0"/>
        <v>3.9589712149634644</v>
      </c>
      <c r="G22" s="54"/>
      <c r="H22" s="53"/>
      <c r="I22" s="54"/>
    </row>
    <row r="23" spans="1:9" ht="12.75">
      <c r="A23" s="48">
        <v>1997</v>
      </c>
      <c r="B23" s="50">
        <v>233.864</v>
      </c>
      <c r="C23" s="50">
        <v>333.711</v>
      </c>
      <c r="D23" s="51">
        <v>12.388880532</v>
      </c>
      <c r="E23" s="51">
        <f t="shared" si="0"/>
        <v>3.7187429369017284</v>
      </c>
      <c r="G23" s="54"/>
      <c r="H23" s="53"/>
      <c r="I23" s="54"/>
    </row>
    <row r="24" spans="1:9" ht="12.75">
      <c r="A24" s="48">
        <v>1998</v>
      </c>
      <c r="B24" s="50">
        <v>247.882</v>
      </c>
      <c r="C24" s="50">
        <v>346.584</v>
      </c>
      <c r="D24" s="51">
        <v>13.15314582</v>
      </c>
      <c r="E24" s="51">
        <f t="shared" si="0"/>
        <v>3.9414780513678007</v>
      </c>
      <c r="G24" s="54"/>
      <c r="H24" s="53"/>
      <c r="I24" s="54"/>
    </row>
    <row r="25" spans="1:9" ht="12.75">
      <c r="A25" s="48">
        <v>1999</v>
      </c>
      <c r="B25" s="50">
        <v>239.549</v>
      </c>
      <c r="C25" s="50">
        <v>331.96</v>
      </c>
      <c r="D25" s="51">
        <v>14.373084727200002</v>
      </c>
      <c r="E25" s="51">
        <f t="shared" si="0"/>
        <v>4.147071049788796</v>
      </c>
      <c r="G25" s="54"/>
      <c r="H25" s="53"/>
      <c r="I25" s="54"/>
    </row>
    <row r="26" spans="1:9" ht="12.75">
      <c r="A26" s="48">
        <v>2000</v>
      </c>
      <c r="B26" s="50">
        <v>251.854</v>
      </c>
      <c r="C26" s="50">
        <v>339.649</v>
      </c>
      <c r="D26" s="51">
        <v>15.998240707199999</v>
      </c>
      <c r="E26" s="51">
        <f t="shared" si="0"/>
        <v>4.819327842872635</v>
      </c>
      <c r="G26" s="54"/>
      <c r="H26" s="53"/>
      <c r="I26" s="54"/>
    </row>
    <row r="27" spans="1:9" ht="12.75">
      <c r="A27" s="48">
        <v>2001</v>
      </c>
      <c r="B27" s="50">
        <v>241.377</v>
      </c>
      <c r="C27" s="50">
        <v>321.4</v>
      </c>
      <c r="D27" s="51">
        <v>17.964564161538448</v>
      </c>
      <c r="E27" s="51">
        <f t="shared" si="0"/>
        <v>5.289155616986491</v>
      </c>
      <c r="G27" s="54"/>
      <c r="I27" s="54"/>
    </row>
    <row r="28" spans="1:9" ht="12.75">
      <c r="A28" s="48">
        <v>2002</v>
      </c>
      <c r="B28" s="50">
        <v>227.767</v>
      </c>
      <c r="C28" s="50">
        <v>294.026</v>
      </c>
      <c r="D28" s="51">
        <v>25.286795503937007</v>
      </c>
      <c r="E28" s="51">
        <f t="shared" si="0"/>
        <v>7.867702396993469</v>
      </c>
      <c r="G28" s="54"/>
      <c r="I28" s="54"/>
    </row>
    <row r="29" spans="1:9" ht="12.75">
      <c r="A29" s="48">
        <v>2003</v>
      </c>
      <c r="B29" s="50">
        <v>256.229</v>
      </c>
      <c r="C29" s="50">
        <v>345.098</v>
      </c>
      <c r="D29" s="51">
        <v>29.656879820454616</v>
      </c>
      <c r="E29" s="51">
        <f t="shared" si="0"/>
        <v>10.086482086772808</v>
      </c>
      <c r="G29" s="54"/>
      <c r="I29" s="54"/>
    </row>
    <row r="30" spans="1:9" ht="12.75">
      <c r="A30" s="48">
        <v>2004</v>
      </c>
      <c r="B30" s="50">
        <v>299.876</v>
      </c>
      <c r="C30" s="50">
        <v>385.359</v>
      </c>
      <c r="D30" s="51">
        <v>33.61092143139631</v>
      </c>
      <c r="E30" s="51">
        <f t="shared" si="0"/>
        <v>9.739529476089778</v>
      </c>
      <c r="G30" s="54"/>
      <c r="I30" s="54"/>
    </row>
    <row r="31" spans="1:9" ht="12.75">
      <c r="A31" s="48">
        <v>2005</v>
      </c>
      <c r="B31" s="50">
        <v>282.263</v>
      </c>
      <c r="C31" s="50">
        <v>362.865</v>
      </c>
      <c r="D31" s="51">
        <v>40.72604421333322</v>
      </c>
      <c r="E31" s="51">
        <f t="shared" si="0"/>
        <v>10.568338669483058</v>
      </c>
      <c r="G31" s="54"/>
      <c r="I31" s="54"/>
    </row>
    <row r="32" spans="1:9" ht="12.75">
      <c r="A32" s="48">
        <v>2006</v>
      </c>
      <c r="B32" s="50">
        <v>267.503</v>
      </c>
      <c r="C32" s="50">
        <v>335.303</v>
      </c>
      <c r="D32" s="51">
        <v>53.837263330888845</v>
      </c>
      <c r="E32" s="51">
        <f t="shared" si="0"/>
        <v>14.836719807886912</v>
      </c>
      <c r="G32" s="54"/>
      <c r="I32" s="54"/>
    </row>
    <row r="33" spans="1:9" ht="12.75">
      <c r="A33" s="55">
        <v>2007</v>
      </c>
      <c r="B33" s="50">
        <v>331.177</v>
      </c>
      <c r="C33" s="50">
        <v>411.831</v>
      </c>
      <c r="D33" s="51">
        <v>77.45308669555546</v>
      </c>
      <c r="E33" s="51">
        <f t="shared" si="0"/>
        <v>23.099431468121505</v>
      </c>
      <c r="G33" s="54"/>
      <c r="I33" s="54"/>
    </row>
    <row r="34" spans="1:9" ht="12.75">
      <c r="A34" s="55">
        <v>2008</v>
      </c>
      <c r="B34" s="50">
        <v>307.142</v>
      </c>
      <c r="C34" s="50">
        <v>400.283</v>
      </c>
      <c r="D34" s="51">
        <v>93.39631974977767</v>
      </c>
      <c r="E34" s="51">
        <f t="shared" si="0"/>
        <v>22.67831215954546</v>
      </c>
      <c r="G34" s="54"/>
      <c r="I34" s="54"/>
    </row>
    <row r="35" spans="1:9" ht="12.75">
      <c r="A35" s="55">
        <v>2009</v>
      </c>
      <c r="B35" s="56">
        <v>333.011</v>
      </c>
      <c r="C35" s="50">
        <v>416.448</v>
      </c>
      <c r="D35" s="57">
        <v>114.3045</v>
      </c>
      <c r="E35" s="57">
        <f t="shared" si="0"/>
        <v>28.555921685407576</v>
      </c>
      <c r="G35" s="54"/>
      <c r="I35" s="54"/>
    </row>
    <row r="36" spans="1:5" ht="12.75">
      <c r="A36" s="58">
        <v>2010</v>
      </c>
      <c r="B36" s="60">
        <v>336.438</v>
      </c>
      <c r="C36" s="60">
        <v>418.852</v>
      </c>
      <c r="D36" s="61">
        <v>119.3847</v>
      </c>
      <c r="E36" s="61">
        <f t="shared" si="0"/>
        <v>28.667372637159982</v>
      </c>
    </row>
    <row r="37" spans="1:5" ht="12.75">
      <c r="A37" s="55"/>
      <c r="B37" s="50"/>
      <c r="C37" s="57"/>
      <c r="D37" s="57"/>
      <c r="E37" s="57"/>
    </row>
    <row r="38" spans="1:5" ht="54.75" customHeight="1">
      <c r="A38" s="89" t="s">
        <v>135</v>
      </c>
      <c r="B38" s="90"/>
      <c r="C38" s="90"/>
      <c r="D38" s="90"/>
      <c r="E38" s="90"/>
    </row>
    <row r="39" spans="1:5" ht="12.75">
      <c r="A39" s="62"/>
      <c r="B39" s="63"/>
      <c r="C39" s="63"/>
      <c r="D39" s="63"/>
      <c r="E39" s="17"/>
    </row>
    <row r="40" spans="1:8" ht="65.25" customHeight="1">
      <c r="A40" s="83" t="s">
        <v>138</v>
      </c>
      <c r="B40" s="83"/>
      <c r="C40" s="83"/>
      <c r="D40" s="59"/>
      <c r="E40" s="59"/>
      <c r="F40" s="22"/>
      <c r="G40" s="22"/>
      <c r="H40" s="22"/>
    </row>
    <row r="41" spans="1:5" ht="12.75">
      <c r="A41" s="62"/>
      <c r="B41" s="63"/>
      <c r="C41" s="63"/>
      <c r="D41" s="63"/>
      <c r="E41" s="17"/>
    </row>
    <row r="42" spans="1:10" ht="56.25" customHeight="1">
      <c r="A42" s="85" t="s">
        <v>136</v>
      </c>
      <c r="B42" s="85"/>
      <c r="C42" s="85"/>
      <c r="D42" s="85"/>
      <c r="E42" s="85"/>
      <c r="F42" s="18"/>
      <c r="G42" s="22"/>
      <c r="H42" s="22"/>
      <c r="I42" s="22"/>
      <c r="J42" s="22"/>
    </row>
    <row r="43" spans="2:10" ht="12.75">
      <c r="B43" s="64"/>
      <c r="C43" s="64"/>
      <c r="D43" s="64"/>
      <c r="E43" s="22"/>
      <c r="F43" s="22"/>
      <c r="G43" s="22"/>
      <c r="H43" s="22"/>
      <c r="I43" s="22"/>
      <c r="J43" s="22"/>
    </row>
    <row r="44" spans="1:3" ht="12.75">
      <c r="A44" s="65"/>
      <c r="C44"/>
    </row>
    <row r="47" ht="12.75">
      <c r="C47" s="65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41" t="s">
        <v>5</v>
      </c>
      <c r="B1" s="40"/>
      <c r="C1" s="40"/>
    </row>
    <row r="3" spans="1:4" ht="12.75">
      <c r="A3" s="58" t="s">
        <v>114</v>
      </c>
      <c r="B3" s="24" t="s">
        <v>121</v>
      </c>
      <c r="C3" s="24" t="s">
        <v>122</v>
      </c>
      <c r="D3" s="24" t="s">
        <v>123</v>
      </c>
    </row>
    <row r="4" spans="2:4" ht="12.75">
      <c r="B4" s="66" t="s">
        <v>119</v>
      </c>
      <c r="C4" s="40" t="s">
        <v>124</v>
      </c>
      <c r="D4" s="40" t="s">
        <v>125</v>
      </c>
    </row>
    <row r="6" spans="1:4" ht="12.75">
      <c r="A6" s="48">
        <v>1950</v>
      </c>
      <c r="B6" s="54">
        <v>16.5903277310924</v>
      </c>
      <c r="C6" s="54">
        <v>14.1</v>
      </c>
      <c r="D6" s="28">
        <f aca="true" t="shared" si="0" ref="D6:D66">B6/C6</f>
        <v>1.1766189880207376</v>
      </c>
    </row>
    <row r="7" spans="1:4" ht="12.75">
      <c r="A7" s="48">
        <v>1951</v>
      </c>
      <c r="B7" s="54">
        <v>15.66864285714286</v>
      </c>
      <c r="C7" s="54">
        <v>14.7</v>
      </c>
      <c r="D7" s="28">
        <f t="shared" si="0"/>
        <v>1.0658940719144803</v>
      </c>
    </row>
    <row r="8" spans="1:4" ht="12.75">
      <c r="A8" s="48">
        <v>1952</v>
      </c>
      <c r="B8" s="54">
        <v>16.59032773109244</v>
      </c>
      <c r="C8" s="54">
        <v>15.5</v>
      </c>
      <c r="D8" s="28">
        <f t="shared" si="0"/>
        <v>1.070343724586609</v>
      </c>
    </row>
    <row r="9" spans="1:4" ht="12.75">
      <c r="A9" s="48">
        <v>1953</v>
      </c>
      <c r="B9" s="54">
        <v>16.59032773109244</v>
      </c>
      <c r="C9" s="54">
        <v>15.9</v>
      </c>
      <c r="D9" s="28">
        <f t="shared" si="0"/>
        <v>1.0434168384334868</v>
      </c>
    </row>
    <row r="10" spans="1:4" ht="12.75">
      <c r="A10" s="48">
        <v>1954</v>
      </c>
      <c r="B10" s="54">
        <v>18.4336974789916</v>
      </c>
      <c r="C10" s="54">
        <v>17.3</v>
      </c>
      <c r="D10" s="28">
        <f t="shared" si="0"/>
        <v>1.0655316461844855</v>
      </c>
    </row>
    <row r="11" spans="1:4" ht="12.75">
      <c r="A11" s="48">
        <v>1955</v>
      </c>
      <c r="B11" s="54">
        <v>19.35538235294118</v>
      </c>
      <c r="C11" s="54">
        <v>20.7</v>
      </c>
      <c r="D11" s="28">
        <f t="shared" si="0"/>
        <v>0.9350426257459508</v>
      </c>
    </row>
    <row r="12" spans="1:4" ht="12.75">
      <c r="A12" s="48">
        <v>1956</v>
      </c>
      <c r="B12" s="54">
        <v>22.120436974789918</v>
      </c>
      <c r="C12" s="54">
        <v>22.2</v>
      </c>
      <c r="D12" s="28">
        <f t="shared" si="0"/>
        <v>0.9964160799454919</v>
      </c>
    </row>
    <row r="13" spans="1:4" ht="12.75">
      <c r="A13" s="48">
        <v>1957</v>
      </c>
      <c r="B13" s="54">
        <v>23.042121848739498</v>
      </c>
      <c r="C13" s="54">
        <v>23.1</v>
      </c>
      <c r="D13" s="28">
        <f t="shared" si="0"/>
        <v>0.9974944523263851</v>
      </c>
    </row>
    <row r="14" spans="1:4" ht="12.75">
      <c r="A14" s="48">
        <v>1958</v>
      </c>
      <c r="B14" s="54">
        <v>25.80717647058824</v>
      </c>
      <c r="C14" s="54">
        <v>21.4</v>
      </c>
      <c r="D14" s="28">
        <f t="shared" si="0"/>
        <v>1.2059428257284224</v>
      </c>
    </row>
    <row r="15" spans="1:4" ht="12.75">
      <c r="A15" s="48">
        <v>1959</v>
      </c>
      <c r="B15" s="54">
        <v>25.80717647058824</v>
      </c>
      <c r="C15" s="54">
        <v>21.8</v>
      </c>
      <c r="D15" s="28">
        <f t="shared" si="0"/>
        <v>1.183815434430653</v>
      </c>
    </row>
    <row r="16" spans="1:4" ht="12.75">
      <c r="A16" s="48">
        <v>1960</v>
      </c>
      <c r="B16" s="54">
        <v>24.88549159663866</v>
      </c>
      <c r="C16" s="54">
        <v>21.7</v>
      </c>
      <c r="D16" s="28">
        <f t="shared" si="0"/>
        <v>1.1467968477713668</v>
      </c>
    </row>
    <row r="17" spans="1:4" ht="12.75">
      <c r="A17" s="48">
        <v>1961</v>
      </c>
      <c r="B17" s="54">
        <v>28.57223109243698</v>
      </c>
      <c r="C17" s="54">
        <v>27</v>
      </c>
      <c r="D17" s="28">
        <f t="shared" si="0"/>
        <v>1.0582307812013696</v>
      </c>
    </row>
    <row r="18" spans="1:4" ht="12.75">
      <c r="A18" s="48">
        <v>1962</v>
      </c>
      <c r="B18" s="54">
        <v>28.57223109243698</v>
      </c>
      <c r="C18" s="54">
        <v>27</v>
      </c>
      <c r="D18" s="28">
        <f t="shared" si="0"/>
        <v>1.0582307812013696</v>
      </c>
    </row>
    <row r="19" spans="1:4" ht="12.75">
      <c r="A19" s="48">
        <v>1963</v>
      </c>
      <c r="B19" s="54">
        <v>29.49391596638656</v>
      </c>
      <c r="C19" s="54">
        <v>27.6</v>
      </c>
      <c r="D19" s="28">
        <f t="shared" si="0"/>
        <v>1.0686201437096579</v>
      </c>
    </row>
    <row r="20" spans="1:4" ht="12.75">
      <c r="A20" s="48">
        <v>1964</v>
      </c>
      <c r="B20" s="54">
        <v>28.699</v>
      </c>
      <c r="C20" s="54">
        <v>25.146</v>
      </c>
      <c r="D20" s="28">
        <f t="shared" si="0"/>
        <v>1.141294838145232</v>
      </c>
    </row>
    <row r="21" spans="1:4" ht="12.75">
      <c r="A21" s="48">
        <v>1965</v>
      </c>
      <c r="B21" s="54">
        <v>31.08</v>
      </c>
      <c r="C21" s="54">
        <v>25.207</v>
      </c>
      <c r="D21" s="28">
        <f t="shared" si="0"/>
        <v>1.2329908358789223</v>
      </c>
    </row>
    <row r="22" spans="1:4" ht="12.75">
      <c r="A22" s="48">
        <v>1966</v>
      </c>
      <c r="B22" s="54">
        <v>35.732</v>
      </c>
      <c r="C22" s="54">
        <v>25.908</v>
      </c>
      <c r="D22" s="28">
        <f t="shared" si="0"/>
        <v>1.379187895630693</v>
      </c>
    </row>
    <row r="23" spans="1:4" ht="12.75">
      <c r="A23" s="48">
        <v>1967</v>
      </c>
      <c r="B23" s="54">
        <v>37.098</v>
      </c>
      <c r="C23" s="54">
        <v>27.452</v>
      </c>
      <c r="D23" s="28">
        <f t="shared" si="0"/>
        <v>1.3513769488561853</v>
      </c>
    </row>
    <row r="24" spans="1:4" ht="12.75">
      <c r="A24" s="48">
        <v>1968</v>
      </c>
      <c r="B24" s="54">
        <v>40.611</v>
      </c>
      <c r="C24" s="54">
        <v>27.911</v>
      </c>
      <c r="D24" s="28">
        <f t="shared" si="0"/>
        <v>1.455017734943212</v>
      </c>
    </row>
    <row r="25" spans="1:4" ht="12.75">
      <c r="A25" s="48">
        <v>1969</v>
      </c>
      <c r="B25" s="54">
        <v>40.943</v>
      </c>
      <c r="C25" s="54">
        <v>28.073</v>
      </c>
      <c r="D25" s="28">
        <f t="shared" si="0"/>
        <v>1.4584476187083675</v>
      </c>
    </row>
    <row r="26" spans="1:4" ht="12.75">
      <c r="A26" s="48">
        <v>1970</v>
      </c>
      <c r="B26" s="54">
        <v>42.134</v>
      </c>
      <c r="C26" s="54">
        <v>28.24</v>
      </c>
      <c r="D26" s="28">
        <f t="shared" si="0"/>
        <v>1.4919971671388104</v>
      </c>
    </row>
    <row r="27" spans="1:4" ht="12.75">
      <c r="A27" s="48">
        <v>1971</v>
      </c>
      <c r="B27" s="54">
        <v>43.441</v>
      </c>
      <c r="C27" s="54">
        <v>28.366</v>
      </c>
      <c r="D27" s="28">
        <f t="shared" si="0"/>
        <v>1.531446097440598</v>
      </c>
    </row>
    <row r="28" spans="1:4" ht="12.75">
      <c r="A28" s="48">
        <v>1972</v>
      </c>
      <c r="B28" s="54">
        <v>43.906</v>
      </c>
      <c r="C28" s="54">
        <v>29.586</v>
      </c>
      <c r="D28" s="28">
        <f t="shared" si="0"/>
        <v>1.4840127087135808</v>
      </c>
    </row>
    <row r="29" spans="1:4" ht="12.75">
      <c r="A29" s="48">
        <v>1973</v>
      </c>
      <c r="B29" s="54">
        <v>54.007</v>
      </c>
      <c r="C29" s="54">
        <v>33.8</v>
      </c>
      <c r="D29" s="28">
        <f t="shared" si="0"/>
        <v>1.5978402366863906</v>
      </c>
    </row>
    <row r="30" spans="1:4" ht="12.75">
      <c r="A30" s="48">
        <v>1974</v>
      </c>
      <c r="B30" s="54">
        <v>44.246</v>
      </c>
      <c r="C30" s="54">
        <v>31.975</v>
      </c>
      <c r="D30" s="28">
        <f t="shared" si="0"/>
        <v>1.3837685691946833</v>
      </c>
    </row>
    <row r="31" spans="1:4" ht="12.75">
      <c r="A31" s="48">
        <v>1975</v>
      </c>
      <c r="B31" s="54">
        <v>53.633</v>
      </c>
      <c r="C31" s="54">
        <v>32.429</v>
      </c>
      <c r="D31" s="28">
        <f t="shared" si="0"/>
        <v>1.6538592000986772</v>
      </c>
    </row>
    <row r="32" spans="1:4" ht="12.75">
      <c r="A32" s="48">
        <v>1976</v>
      </c>
      <c r="B32" s="54">
        <v>45.463</v>
      </c>
      <c r="C32" s="54">
        <v>30.432</v>
      </c>
      <c r="D32" s="28">
        <f t="shared" si="0"/>
        <v>1.49392087276551</v>
      </c>
    </row>
    <row r="33" spans="1:4" ht="12.75">
      <c r="A33" s="48">
        <v>1977</v>
      </c>
      <c r="B33" s="54">
        <v>59.907</v>
      </c>
      <c r="C33" s="54">
        <v>34.388</v>
      </c>
      <c r="D33" s="28">
        <f t="shared" si="0"/>
        <v>1.7420902640455973</v>
      </c>
    </row>
    <row r="34" spans="1:4" ht="12.75">
      <c r="A34" s="48">
        <v>1978</v>
      </c>
      <c r="B34" s="54">
        <v>63.468</v>
      </c>
      <c r="C34" s="54">
        <v>37.394</v>
      </c>
      <c r="D34" s="28">
        <f t="shared" si="0"/>
        <v>1.6972776381237633</v>
      </c>
    </row>
    <row r="35" spans="1:4" ht="12.75">
      <c r="A35" s="48">
        <v>1979</v>
      </c>
      <c r="B35" s="54">
        <v>74.633</v>
      </c>
      <c r="C35" s="54">
        <v>40.58</v>
      </c>
      <c r="D35" s="28">
        <f t="shared" si="0"/>
        <v>1.8391572203055693</v>
      </c>
    </row>
    <row r="36" spans="1:4" ht="12.75">
      <c r="A36" s="48">
        <v>1980</v>
      </c>
      <c r="B36" s="54">
        <v>62.226</v>
      </c>
      <c r="C36" s="54">
        <v>39.52</v>
      </c>
      <c r="D36" s="28">
        <f t="shared" si="0"/>
        <v>1.5745445344129554</v>
      </c>
    </row>
    <row r="37" spans="1:4" ht="12.75">
      <c r="A37" s="48">
        <v>1981</v>
      </c>
      <c r="B37" s="54">
        <v>69.098</v>
      </c>
      <c r="C37" s="54">
        <v>39.783</v>
      </c>
      <c r="D37" s="28">
        <f t="shared" si="0"/>
        <v>1.736872533494206</v>
      </c>
    </row>
    <row r="38" spans="1:4" ht="12.75">
      <c r="A38" s="48">
        <v>1982</v>
      </c>
      <c r="B38" s="54">
        <v>74.505</v>
      </c>
      <c r="C38" s="54">
        <v>41.643</v>
      </c>
      <c r="D38" s="28">
        <f t="shared" si="0"/>
        <v>1.7891362293782866</v>
      </c>
    </row>
    <row r="39" spans="1:4" ht="12.75">
      <c r="A39" s="48">
        <v>1983</v>
      </c>
      <c r="B39" s="54">
        <v>60.563</v>
      </c>
      <c r="C39" s="54">
        <v>38.417</v>
      </c>
      <c r="D39" s="28">
        <f t="shared" si="0"/>
        <v>1.576463544784861</v>
      </c>
    </row>
    <row r="40" spans="1:4" ht="12.75">
      <c r="A40" s="48">
        <v>1984</v>
      </c>
      <c r="B40" s="54">
        <v>68.035</v>
      </c>
      <c r="C40" s="54">
        <v>40.29</v>
      </c>
      <c r="D40" s="28">
        <f t="shared" si="0"/>
        <v>1.688632414991313</v>
      </c>
    </row>
    <row r="41" spans="1:4" ht="12.75">
      <c r="A41" s="48">
        <v>1985</v>
      </c>
      <c r="B41" s="54">
        <v>75.606</v>
      </c>
      <c r="C41" s="54">
        <v>39.225</v>
      </c>
      <c r="D41" s="28">
        <f t="shared" si="0"/>
        <v>1.927495219885277</v>
      </c>
    </row>
    <row r="42" spans="1:4" ht="12.75">
      <c r="A42" s="48">
        <v>1986</v>
      </c>
      <c r="B42" s="54">
        <v>98.049</v>
      </c>
      <c r="C42" s="54">
        <v>51.577</v>
      </c>
      <c r="D42" s="28">
        <f t="shared" si="0"/>
        <v>1.901021773271032</v>
      </c>
    </row>
    <row r="43" spans="1:4" ht="12.75">
      <c r="A43" s="48">
        <v>1987</v>
      </c>
      <c r="B43" s="54">
        <v>103.654</v>
      </c>
      <c r="C43" s="54">
        <v>54.062</v>
      </c>
      <c r="D43" s="28">
        <f t="shared" si="0"/>
        <v>1.9173171543783063</v>
      </c>
    </row>
    <row r="44" spans="1:4" ht="12.75">
      <c r="A44" s="48">
        <v>1988</v>
      </c>
      <c r="B44" s="54">
        <v>95.857</v>
      </c>
      <c r="C44" s="54">
        <v>55.659</v>
      </c>
      <c r="D44" s="28">
        <f t="shared" si="0"/>
        <v>1.7222192277978405</v>
      </c>
    </row>
    <row r="45" spans="1:4" ht="12.75">
      <c r="A45" s="48">
        <v>1989</v>
      </c>
      <c r="B45" s="54">
        <v>107.192</v>
      </c>
      <c r="C45" s="54">
        <v>58.355</v>
      </c>
      <c r="D45" s="28">
        <f t="shared" si="0"/>
        <v>1.836894867620598</v>
      </c>
    </row>
    <row r="46" spans="1:4" ht="12.75">
      <c r="A46" s="48">
        <v>1990</v>
      </c>
      <c r="B46" s="54">
        <v>104.29</v>
      </c>
      <c r="C46" s="54">
        <v>54.419</v>
      </c>
      <c r="D46" s="28">
        <f t="shared" si="0"/>
        <v>1.9164262481853767</v>
      </c>
    </row>
    <row r="47" spans="1:4" ht="12.75">
      <c r="A47" s="48">
        <v>1991</v>
      </c>
      <c r="B47" s="54">
        <v>107.297</v>
      </c>
      <c r="C47" s="54">
        <v>54.944</v>
      </c>
      <c r="D47" s="28">
        <f t="shared" si="0"/>
        <v>1.9528428945835759</v>
      </c>
    </row>
    <row r="48" spans="1:4" ht="12.75">
      <c r="A48" s="48">
        <v>1992</v>
      </c>
      <c r="B48" s="54">
        <v>117.206</v>
      </c>
      <c r="C48" s="54">
        <v>56.595</v>
      </c>
      <c r="D48" s="28">
        <f t="shared" si="0"/>
        <v>2.0709603321848222</v>
      </c>
    </row>
    <row r="49" spans="1:4" ht="12.75">
      <c r="A49" s="48">
        <v>1993</v>
      </c>
      <c r="B49" s="54">
        <v>117.582</v>
      </c>
      <c r="C49" s="54">
        <v>60.258</v>
      </c>
      <c r="D49" s="28">
        <f t="shared" si="0"/>
        <v>1.9513093697102457</v>
      </c>
    </row>
    <row r="50" spans="1:4" ht="12.75">
      <c r="A50" s="48">
        <v>1994</v>
      </c>
      <c r="B50" s="54">
        <v>137.646</v>
      </c>
      <c r="C50" s="54">
        <v>62.15</v>
      </c>
      <c r="D50" s="28">
        <f t="shared" si="0"/>
        <v>2.2147385358004827</v>
      </c>
    </row>
    <row r="51" spans="1:4" ht="12.75">
      <c r="A51" s="48">
        <v>1995</v>
      </c>
      <c r="B51" s="54">
        <v>124.706</v>
      </c>
      <c r="C51" s="54">
        <v>61.063</v>
      </c>
      <c r="D51" s="28">
        <f t="shared" si="0"/>
        <v>2.042251445228698</v>
      </c>
    </row>
    <row r="52" spans="1:4" ht="12.75">
      <c r="A52" s="48">
        <v>1996</v>
      </c>
      <c r="B52" s="54">
        <v>131.947</v>
      </c>
      <c r="C52" s="54">
        <v>62.439</v>
      </c>
      <c r="D52" s="28">
        <f t="shared" si="0"/>
        <v>2.113214497349413</v>
      </c>
    </row>
    <row r="53" spans="1:4" ht="12.75">
      <c r="A53" s="48">
        <v>1997</v>
      </c>
      <c r="B53" s="54">
        <v>157.95</v>
      </c>
      <c r="C53" s="54">
        <v>68.528</v>
      </c>
      <c r="D53" s="28">
        <f t="shared" si="0"/>
        <v>2.304897268269904</v>
      </c>
    </row>
    <row r="54" spans="1:4" ht="12.75">
      <c r="A54" s="48">
        <v>1998</v>
      </c>
      <c r="B54" s="54">
        <v>159.826</v>
      </c>
      <c r="C54" s="54">
        <v>71.299</v>
      </c>
      <c r="D54" s="28">
        <f t="shared" si="0"/>
        <v>2.2416303173957557</v>
      </c>
    </row>
    <row r="55" spans="1:4" ht="12.75">
      <c r="A55" s="48">
        <v>1999</v>
      </c>
      <c r="B55" s="54">
        <v>160.347</v>
      </c>
      <c r="C55" s="54">
        <v>71.914</v>
      </c>
      <c r="D55" s="28">
        <f t="shared" si="0"/>
        <v>2.2297049253274746</v>
      </c>
    </row>
    <row r="56" spans="1:4" ht="12.75">
      <c r="A56" s="48">
        <v>2000</v>
      </c>
      <c r="B56" s="54">
        <v>175.759</v>
      </c>
      <c r="C56" s="54">
        <v>75.439</v>
      </c>
      <c r="D56" s="28">
        <f t="shared" si="0"/>
        <v>2.329816142843887</v>
      </c>
    </row>
    <row r="57" spans="1:4" ht="12.75">
      <c r="A57" s="48">
        <v>2001</v>
      </c>
      <c r="B57" s="54">
        <v>184.815</v>
      </c>
      <c r="C57" s="54">
        <v>79.466</v>
      </c>
      <c r="D57" s="28">
        <f t="shared" si="0"/>
        <v>2.3257116250975263</v>
      </c>
    </row>
    <row r="58" spans="1:4" ht="12.75">
      <c r="A58" s="48">
        <v>2002</v>
      </c>
      <c r="B58" s="54">
        <v>196.869</v>
      </c>
      <c r="C58" s="54">
        <v>82.31</v>
      </c>
      <c r="D58" s="28">
        <f t="shared" si="0"/>
        <v>2.391799295346859</v>
      </c>
    </row>
    <row r="59" spans="1:4" ht="12.75">
      <c r="A59" s="48">
        <v>2003</v>
      </c>
      <c r="B59" s="54">
        <v>186.638</v>
      </c>
      <c r="C59" s="54">
        <v>88.408</v>
      </c>
      <c r="D59" s="28">
        <f t="shared" si="0"/>
        <v>2.11109854311827</v>
      </c>
    </row>
    <row r="60" spans="1:4" ht="12.75">
      <c r="A60" s="48">
        <v>2004</v>
      </c>
      <c r="B60" s="54">
        <v>215.777</v>
      </c>
      <c r="C60" s="54">
        <v>93.176</v>
      </c>
      <c r="D60" s="28">
        <f t="shared" si="0"/>
        <v>2.3158002060616467</v>
      </c>
    </row>
    <row r="61" spans="1:4" ht="12.75">
      <c r="A61" s="48">
        <v>2005</v>
      </c>
      <c r="B61" s="54">
        <v>220.67</v>
      </c>
      <c r="C61" s="54">
        <v>92.916</v>
      </c>
      <c r="D61" s="28">
        <f t="shared" si="0"/>
        <v>2.3749408067501827</v>
      </c>
    </row>
    <row r="62" spans="1:4" ht="12.75">
      <c r="A62" s="48">
        <v>2006</v>
      </c>
      <c r="B62" s="54">
        <v>237.126</v>
      </c>
      <c r="C62" s="54">
        <v>94.256</v>
      </c>
      <c r="D62" s="28">
        <f t="shared" si="0"/>
        <v>2.51576557460533</v>
      </c>
    </row>
    <row r="63" spans="1:9" ht="12.75">
      <c r="A63" s="48">
        <v>2007</v>
      </c>
      <c r="B63" s="54">
        <v>221.006</v>
      </c>
      <c r="C63" s="54">
        <v>90.674</v>
      </c>
      <c r="D63" s="28">
        <f t="shared" si="0"/>
        <v>2.437369036327944</v>
      </c>
      <c r="F63" s="48"/>
      <c r="G63" s="54"/>
      <c r="H63" s="54"/>
      <c r="I63" s="67"/>
    </row>
    <row r="64" spans="1:9" ht="12.75">
      <c r="A64" s="48">
        <v>2008</v>
      </c>
      <c r="B64" s="54">
        <v>211.964</v>
      </c>
      <c r="C64" s="54">
        <v>96.398</v>
      </c>
      <c r="D64" s="28">
        <f t="shared" si="0"/>
        <v>2.1988422996327723</v>
      </c>
      <c r="F64" s="48"/>
      <c r="G64" s="54"/>
      <c r="H64" s="54"/>
      <c r="I64" s="67"/>
    </row>
    <row r="65" spans="1:9" ht="12.75">
      <c r="A65" s="55">
        <v>2009</v>
      </c>
      <c r="B65" s="54">
        <v>259.702</v>
      </c>
      <c r="C65" s="54">
        <v>101.917</v>
      </c>
      <c r="D65" s="28">
        <f t="shared" si="0"/>
        <v>2.548171551360421</v>
      </c>
      <c r="F65" s="55"/>
      <c r="G65" s="54"/>
      <c r="H65" s="54"/>
      <c r="I65" s="67"/>
    </row>
    <row r="66" spans="1:10" ht="12.75">
      <c r="A66" s="58">
        <v>2010</v>
      </c>
      <c r="B66" s="68">
        <v>253.69</v>
      </c>
      <c r="C66" s="68">
        <v>101.972</v>
      </c>
      <c r="D66" s="69">
        <f t="shared" si="0"/>
        <v>2.487839799160554</v>
      </c>
      <c r="F66" s="55"/>
      <c r="G66" s="70"/>
      <c r="H66" s="70"/>
      <c r="I66" s="27"/>
      <c r="J66" s="14"/>
    </row>
    <row r="67" spans="7:11" ht="12.75">
      <c r="G67" s="14"/>
      <c r="H67" s="14"/>
      <c r="I67" s="14"/>
      <c r="J67" s="14"/>
      <c r="K67" s="14"/>
    </row>
    <row r="68" spans="1:8" ht="66" customHeight="1">
      <c r="A68" s="83" t="s">
        <v>139</v>
      </c>
      <c r="B68" s="83"/>
      <c r="C68" s="83"/>
      <c r="D68" s="83"/>
      <c r="E68" s="22"/>
      <c r="F68" s="22"/>
      <c r="G68" s="22"/>
      <c r="H68" s="22"/>
    </row>
    <row r="69" spans="1:4" ht="12.75">
      <c r="A69" s="17"/>
      <c r="B69" s="17"/>
      <c r="C69" s="17"/>
      <c r="D69" s="17"/>
    </row>
    <row r="70" spans="1:5" ht="66.75" customHeight="1">
      <c r="A70" s="85" t="s">
        <v>136</v>
      </c>
      <c r="B70" s="85"/>
      <c r="C70" s="85"/>
      <c r="D70" s="85"/>
      <c r="E70" s="18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12.28125" style="76" customWidth="1"/>
    <col min="3" max="3" width="11.57421875" style="17" customWidth="1"/>
    <col min="4" max="4" width="13.57421875" style="17" customWidth="1"/>
    <col min="5" max="5" width="13.7109375" style="17" customWidth="1"/>
    <col min="6" max="16384" width="9.140625" style="17" customWidth="1"/>
  </cols>
  <sheetData>
    <row r="1" spans="1:2" ht="12.75">
      <c r="A1" s="71" t="s">
        <v>9</v>
      </c>
      <c r="B1" s="72"/>
    </row>
    <row r="3" spans="1:5" ht="38.25">
      <c r="A3" s="73" t="s">
        <v>114</v>
      </c>
      <c r="B3" s="74" t="s">
        <v>121</v>
      </c>
      <c r="C3" s="74" t="s">
        <v>126</v>
      </c>
      <c r="D3" s="74" t="s">
        <v>127</v>
      </c>
      <c r="E3" s="75" t="s">
        <v>128</v>
      </c>
    </row>
    <row r="4" spans="1:5" ht="12.75">
      <c r="A4" s="62"/>
      <c r="C4" s="91" t="s">
        <v>119</v>
      </c>
      <c r="D4" s="91"/>
      <c r="E4" s="76" t="s">
        <v>120</v>
      </c>
    </row>
    <row r="6" spans="1:5" ht="12.75">
      <c r="A6" s="62">
        <v>1964</v>
      </c>
      <c r="B6" s="77">
        <v>7.87</v>
      </c>
      <c r="C6" s="77">
        <v>0</v>
      </c>
      <c r="D6" s="77">
        <v>7.293</v>
      </c>
      <c r="E6" s="78">
        <f>(C6/D6)*100</f>
        <v>0</v>
      </c>
    </row>
    <row r="7" spans="1:5" ht="12.75">
      <c r="A7" s="62">
        <v>1965</v>
      </c>
      <c r="B7" s="77">
        <v>6.14</v>
      </c>
      <c r="C7" s="77">
        <v>0</v>
      </c>
      <c r="D7" s="77">
        <v>5.59</v>
      </c>
      <c r="E7" s="78">
        <f aca="true" t="shared" si="0" ref="E7:E52">(C7/D7)*100</f>
        <v>0</v>
      </c>
    </row>
    <row r="8" spans="1:5" ht="12.75">
      <c r="A8" s="62">
        <v>1966</v>
      </c>
      <c r="B8" s="77">
        <v>8.27</v>
      </c>
      <c r="C8" s="77">
        <v>0</v>
      </c>
      <c r="D8" s="77">
        <v>7.705</v>
      </c>
      <c r="E8" s="78">
        <f t="shared" si="0"/>
        <v>0</v>
      </c>
    </row>
    <row r="9" spans="1:5" ht="12.75">
      <c r="A9" s="62">
        <v>1967</v>
      </c>
      <c r="B9" s="77">
        <v>8.27</v>
      </c>
      <c r="C9" s="77">
        <v>0</v>
      </c>
      <c r="D9" s="77">
        <v>7.699</v>
      </c>
      <c r="E9" s="78">
        <f t="shared" si="0"/>
        <v>0</v>
      </c>
    </row>
    <row r="10" spans="1:5" ht="12.75">
      <c r="A10" s="62">
        <v>1968</v>
      </c>
      <c r="B10" s="77">
        <v>8.04</v>
      </c>
      <c r="C10" s="77">
        <v>0</v>
      </c>
      <c r="D10" s="77">
        <v>7.552</v>
      </c>
      <c r="E10" s="78">
        <f t="shared" si="0"/>
        <v>0</v>
      </c>
    </row>
    <row r="11" spans="1:5" ht="12.75">
      <c r="A11" s="62">
        <v>1969</v>
      </c>
      <c r="B11" s="77">
        <v>7.63</v>
      </c>
      <c r="C11" s="77">
        <v>0</v>
      </c>
      <c r="D11" s="77">
        <v>7.206</v>
      </c>
      <c r="E11" s="78">
        <f t="shared" si="0"/>
        <v>0</v>
      </c>
    </row>
    <row r="12" spans="1:5" ht="12.75">
      <c r="A12" s="62">
        <v>1970</v>
      </c>
      <c r="B12" s="77">
        <v>8.71</v>
      </c>
      <c r="C12" s="77">
        <v>0</v>
      </c>
      <c r="D12" s="77">
        <v>8.25</v>
      </c>
      <c r="E12" s="78">
        <f t="shared" si="0"/>
        <v>0</v>
      </c>
    </row>
    <row r="13" spans="1:5" ht="12.75">
      <c r="A13" s="62">
        <v>1971</v>
      </c>
      <c r="B13" s="77">
        <v>8.61</v>
      </c>
      <c r="C13" s="77">
        <v>0.002</v>
      </c>
      <c r="D13" s="77">
        <v>8.242</v>
      </c>
      <c r="E13" s="78">
        <f t="shared" si="0"/>
        <v>0.024265954865323947</v>
      </c>
    </row>
    <row r="14" spans="1:5" ht="12.75">
      <c r="A14" s="62">
        <v>1972</v>
      </c>
      <c r="B14" s="77">
        <v>6.45</v>
      </c>
      <c r="C14" s="77">
        <v>0.255</v>
      </c>
      <c r="D14" s="77">
        <v>6.395</v>
      </c>
      <c r="E14" s="78">
        <f t="shared" si="0"/>
        <v>3.9874902267396406</v>
      </c>
    </row>
    <row r="15" spans="1:5" ht="12.75">
      <c r="A15" s="62">
        <v>1973</v>
      </c>
      <c r="B15" s="77">
        <v>8.37</v>
      </c>
      <c r="C15" s="77">
        <v>0.619</v>
      </c>
      <c r="D15" s="77">
        <v>8.649</v>
      </c>
      <c r="E15" s="78">
        <f t="shared" si="0"/>
        <v>7.156896751069489</v>
      </c>
    </row>
    <row r="16" spans="1:5" ht="12.75">
      <c r="A16" s="62">
        <v>1974</v>
      </c>
      <c r="B16" s="77">
        <v>7.47</v>
      </c>
      <c r="C16" s="77">
        <v>0.036</v>
      </c>
      <c r="D16" s="77">
        <v>7.176</v>
      </c>
      <c r="E16" s="78">
        <f t="shared" si="0"/>
        <v>0.5016722408026755</v>
      </c>
    </row>
    <row r="17" spans="1:5" ht="12.75">
      <c r="A17" s="62">
        <v>1975</v>
      </c>
      <c r="B17" s="77">
        <v>7.24</v>
      </c>
      <c r="C17" s="77">
        <v>0.025</v>
      </c>
      <c r="D17" s="77">
        <v>7.087</v>
      </c>
      <c r="E17" s="78">
        <f t="shared" si="0"/>
        <v>0.3527585720333004</v>
      </c>
    </row>
    <row r="18" spans="1:5" ht="12.75">
      <c r="A18" s="62">
        <v>1976</v>
      </c>
      <c r="B18" s="77">
        <v>6.64</v>
      </c>
      <c r="C18" s="77">
        <v>0.253</v>
      </c>
      <c r="D18" s="77">
        <v>6.778</v>
      </c>
      <c r="E18" s="78">
        <f t="shared" si="0"/>
        <v>3.732664502803187</v>
      </c>
    </row>
    <row r="19" spans="1:5" ht="12.75">
      <c r="A19" s="62">
        <v>1977</v>
      </c>
      <c r="B19" s="77">
        <v>7.26</v>
      </c>
      <c r="C19" s="77">
        <v>0.188</v>
      </c>
      <c r="D19" s="77">
        <v>7.358</v>
      </c>
      <c r="E19" s="78">
        <f t="shared" si="0"/>
        <v>2.5550421310138627</v>
      </c>
    </row>
    <row r="20" spans="1:5" ht="12.75">
      <c r="A20" s="62">
        <v>1978</v>
      </c>
      <c r="B20" s="77">
        <v>7.565</v>
      </c>
      <c r="C20" s="77">
        <v>0.261</v>
      </c>
      <c r="D20" s="77">
        <v>7.552</v>
      </c>
      <c r="E20" s="78">
        <f t="shared" si="0"/>
        <v>3.456038135593221</v>
      </c>
    </row>
    <row r="21" spans="1:5" ht="12.75">
      <c r="A21" s="62">
        <v>1979</v>
      </c>
      <c r="B21" s="77">
        <v>7.46</v>
      </c>
      <c r="C21" s="77">
        <v>0.81</v>
      </c>
      <c r="D21" s="77">
        <v>8.063</v>
      </c>
      <c r="E21" s="78">
        <f t="shared" si="0"/>
        <v>10.045888627061887</v>
      </c>
    </row>
    <row r="22" spans="1:5" ht="12.75">
      <c r="A22" s="62">
        <v>1980</v>
      </c>
      <c r="B22" s="77">
        <v>7.94</v>
      </c>
      <c r="C22" s="77">
        <v>0.54</v>
      </c>
      <c r="D22" s="77">
        <v>8.337</v>
      </c>
      <c r="E22" s="78">
        <f t="shared" si="0"/>
        <v>6.477150053976251</v>
      </c>
    </row>
    <row r="23" spans="1:5" ht="12.75">
      <c r="A23" s="62">
        <v>1981</v>
      </c>
      <c r="B23" s="77">
        <v>9.325</v>
      </c>
      <c r="C23" s="77">
        <v>0.53</v>
      </c>
      <c r="D23" s="77">
        <v>9.745</v>
      </c>
      <c r="E23" s="78">
        <f t="shared" si="0"/>
        <v>5.4386865059004625</v>
      </c>
    </row>
    <row r="24" spans="1:5" ht="12.75">
      <c r="A24" s="62">
        <v>1982</v>
      </c>
      <c r="B24" s="77">
        <v>9.03</v>
      </c>
      <c r="C24" s="77">
        <v>0.03</v>
      </c>
      <c r="D24" s="77">
        <v>8.74</v>
      </c>
      <c r="E24" s="78">
        <f t="shared" si="0"/>
        <v>0.34324942791762014</v>
      </c>
    </row>
    <row r="25" spans="1:5" ht="12.75">
      <c r="A25" s="62">
        <v>1983</v>
      </c>
      <c r="B25" s="77">
        <v>9.76</v>
      </c>
      <c r="C25" s="77">
        <v>0</v>
      </c>
      <c r="D25" s="77">
        <v>8.96</v>
      </c>
      <c r="E25" s="78">
        <f t="shared" si="0"/>
        <v>0</v>
      </c>
    </row>
    <row r="26" spans="1:5" ht="12.75">
      <c r="A26" s="62">
        <v>1984</v>
      </c>
      <c r="B26" s="77">
        <v>9.695</v>
      </c>
      <c r="C26" s="77">
        <v>0</v>
      </c>
      <c r="D26" s="77">
        <v>8.615</v>
      </c>
      <c r="E26" s="78">
        <f t="shared" si="0"/>
        <v>0</v>
      </c>
    </row>
    <row r="27" spans="1:5" ht="12.75">
      <c r="A27" s="62">
        <v>1985</v>
      </c>
      <c r="B27" s="77">
        <v>10.509</v>
      </c>
      <c r="C27" s="77">
        <v>0.28</v>
      </c>
      <c r="D27" s="77">
        <v>9.529</v>
      </c>
      <c r="E27" s="78">
        <f t="shared" si="0"/>
        <v>2.938398572777836</v>
      </c>
    </row>
    <row r="28" spans="1:5" ht="12.75">
      <c r="A28" s="62">
        <v>1986</v>
      </c>
      <c r="B28" s="77">
        <v>11.614</v>
      </c>
      <c r="C28" s="77">
        <v>0.19</v>
      </c>
      <c r="D28" s="77">
        <v>10.054</v>
      </c>
      <c r="E28" s="78">
        <f t="shared" si="0"/>
        <v>1.8897951064253034</v>
      </c>
    </row>
    <row r="29" spans="1:5" ht="12.75">
      <c r="A29" s="62">
        <v>1987</v>
      </c>
      <c r="B29" s="77">
        <v>12.184</v>
      </c>
      <c r="C29" s="77">
        <v>0.208</v>
      </c>
      <c r="D29" s="77">
        <v>10.91</v>
      </c>
      <c r="E29" s="78">
        <f t="shared" si="0"/>
        <v>1.906507791017415</v>
      </c>
    </row>
    <row r="30" spans="1:5" ht="12.75">
      <c r="A30" s="62">
        <v>1988</v>
      </c>
      <c r="B30" s="77">
        <v>11.645</v>
      </c>
      <c r="C30" s="77">
        <v>0.033</v>
      </c>
      <c r="D30" s="77">
        <v>10.469</v>
      </c>
      <c r="E30" s="78">
        <f t="shared" si="0"/>
        <v>0.31521635304231543</v>
      </c>
    </row>
    <row r="31" spans="1:5" ht="12.75">
      <c r="A31" s="62">
        <v>1989</v>
      </c>
      <c r="B31" s="77">
        <v>10.227</v>
      </c>
      <c r="C31" s="77">
        <v>0.001</v>
      </c>
      <c r="D31" s="77">
        <v>9.121</v>
      </c>
      <c r="E31" s="78">
        <f t="shared" si="0"/>
        <v>0.01096371011950444</v>
      </c>
    </row>
    <row r="32" spans="1:5" ht="12.75">
      <c r="A32" s="62">
        <v>1990</v>
      </c>
      <c r="B32" s="77">
        <v>11</v>
      </c>
      <c r="C32" s="77">
        <v>0.001</v>
      </c>
      <c r="D32" s="77">
        <v>9.713</v>
      </c>
      <c r="E32" s="78">
        <f t="shared" si="0"/>
        <v>0.010295480284155258</v>
      </c>
    </row>
    <row r="33" spans="1:5" ht="12.75">
      <c r="A33" s="62">
        <v>1991</v>
      </c>
      <c r="B33" s="77">
        <v>9.71</v>
      </c>
      <c r="C33" s="77">
        <v>0.136</v>
      </c>
      <c r="D33" s="77">
        <v>8.756</v>
      </c>
      <c r="E33" s="78">
        <f t="shared" si="0"/>
        <v>1.5532206486980358</v>
      </c>
    </row>
    <row r="34" spans="1:5" ht="12.75">
      <c r="A34" s="62">
        <v>1992</v>
      </c>
      <c r="B34" s="77">
        <v>10.3</v>
      </c>
      <c r="C34" s="77">
        <v>0.15</v>
      </c>
      <c r="D34" s="77">
        <v>10.15</v>
      </c>
      <c r="E34" s="78">
        <f t="shared" si="0"/>
        <v>1.477832512315271</v>
      </c>
    </row>
    <row r="35" spans="1:5" ht="12.75">
      <c r="A35" s="62">
        <v>1993</v>
      </c>
      <c r="B35" s="77">
        <v>15.31</v>
      </c>
      <c r="C35" s="77">
        <v>0.125</v>
      </c>
      <c r="D35" s="77">
        <v>14.335</v>
      </c>
      <c r="E35" s="78">
        <f t="shared" si="0"/>
        <v>0.8719916288803626</v>
      </c>
    </row>
    <row r="36" spans="1:5" ht="12.75">
      <c r="A36" s="62">
        <v>1994</v>
      </c>
      <c r="B36" s="77">
        <v>16</v>
      </c>
      <c r="C36" s="77">
        <v>0.155</v>
      </c>
      <c r="D36" s="77">
        <v>15.761</v>
      </c>
      <c r="E36" s="78">
        <f t="shared" si="0"/>
        <v>0.9834401370471417</v>
      </c>
    </row>
    <row r="37" spans="1:5" ht="12.75">
      <c r="A37" s="62">
        <v>1995</v>
      </c>
      <c r="B37" s="77">
        <v>13.5</v>
      </c>
      <c r="C37" s="77">
        <v>0.795</v>
      </c>
      <c r="D37" s="77">
        <v>14.073</v>
      </c>
      <c r="E37" s="78">
        <f t="shared" si="0"/>
        <v>5.649115327222341</v>
      </c>
    </row>
    <row r="38" spans="1:5" ht="12.75">
      <c r="A38" s="62">
        <v>1996</v>
      </c>
      <c r="B38" s="77">
        <v>13.22</v>
      </c>
      <c r="C38" s="77">
        <v>2.274</v>
      </c>
      <c r="D38" s="77">
        <v>14.309</v>
      </c>
      <c r="E38" s="78">
        <f t="shared" si="0"/>
        <v>15.892095883709553</v>
      </c>
    </row>
    <row r="39" spans="1:5" ht="12.75">
      <c r="A39" s="62">
        <v>1997</v>
      </c>
      <c r="B39" s="77">
        <v>14.728</v>
      </c>
      <c r="C39" s="77">
        <v>2.94</v>
      </c>
      <c r="D39" s="77">
        <v>15.472</v>
      </c>
      <c r="E39" s="78">
        <f t="shared" si="0"/>
        <v>19.002068252326783</v>
      </c>
    </row>
    <row r="40" spans="1:5" ht="12.75">
      <c r="A40" s="62">
        <v>1998</v>
      </c>
      <c r="B40" s="77">
        <v>15.152</v>
      </c>
      <c r="C40" s="77">
        <v>3.85</v>
      </c>
      <c r="D40" s="77">
        <v>19.929</v>
      </c>
      <c r="E40" s="78">
        <f t="shared" si="0"/>
        <v>19.318580962416583</v>
      </c>
    </row>
    <row r="41" spans="1:5" ht="12.75">
      <c r="A41" s="62">
        <v>1999</v>
      </c>
      <c r="B41" s="77">
        <v>14.29</v>
      </c>
      <c r="C41" s="77">
        <v>10.1</v>
      </c>
      <c r="D41" s="77">
        <v>22.894</v>
      </c>
      <c r="E41" s="78">
        <f t="shared" si="0"/>
        <v>44.11636236568533</v>
      </c>
    </row>
    <row r="42" spans="1:5" ht="12.75">
      <c r="A42" s="62">
        <v>2000</v>
      </c>
      <c r="B42" s="77">
        <v>15.4</v>
      </c>
      <c r="C42" s="77">
        <v>13.245</v>
      </c>
      <c r="D42" s="77">
        <v>26.697</v>
      </c>
      <c r="E42" s="78">
        <f t="shared" si="0"/>
        <v>49.61231599056074</v>
      </c>
    </row>
    <row r="43" spans="1:5" ht="12.75">
      <c r="A43" s="62">
        <v>2001</v>
      </c>
      <c r="B43" s="77">
        <v>15.41</v>
      </c>
      <c r="C43" s="77">
        <v>10.385</v>
      </c>
      <c r="D43" s="77">
        <v>28.31</v>
      </c>
      <c r="E43" s="78">
        <f t="shared" si="0"/>
        <v>36.68315083009537</v>
      </c>
    </row>
    <row r="44" spans="1:5" ht="12.75">
      <c r="A44" s="62">
        <v>2002</v>
      </c>
      <c r="B44" s="77">
        <v>16.51</v>
      </c>
      <c r="C44" s="77">
        <v>21.417</v>
      </c>
      <c r="D44" s="77">
        <v>35.29</v>
      </c>
      <c r="E44" s="78">
        <f t="shared" si="0"/>
        <v>60.68858033437235</v>
      </c>
    </row>
    <row r="45" spans="1:5" ht="12.75">
      <c r="A45" s="62">
        <v>2003</v>
      </c>
      <c r="B45" s="77">
        <v>15.394</v>
      </c>
      <c r="C45" s="77">
        <v>16.933</v>
      </c>
      <c r="D45" s="77">
        <v>34.375</v>
      </c>
      <c r="E45" s="78">
        <f t="shared" si="0"/>
        <v>49.25963636363636</v>
      </c>
    </row>
    <row r="46" spans="1:5" ht="12.75">
      <c r="A46" s="62">
        <v>2004</v>
      </c>
      <c r="B46" s="77">
        <v>17.4</v>
      </c>
      <c r="C46" s="77">
        <v>25.802</v>
      </c>
      <c r="D46" s="77">
        <v>40.212</v>
      </c>
      <c r="E46" s="78">
        <f t="shared" si="0"/>
        <v>64.16492589276832</v>
      </c>
    </row>
    <row r="47" spans="1:5" ht="12.75">
      <c r="A47" s="62">
        <v>2005</v>
      </c>
      <c r="B47" s="77">
        <v>16.35</v>
      </c>
      <c r="C47" s="77">
        <v>28.317</v>
      </c>
      <c r="D47" s="77">
        <v>44.44</v>
      </c>
      <c r="E47" s="78">
        <f t="shared" si="0"/>
        <v>63.71962196219623</v>
      </c>
    </row>
    <row r="48" spans="1:5" ht="12.75">
      <c r="A48" s="62">
        <v>2006</v>
      </c>
      <c r="B48" s="77">
        <v>15.967</v>
      </c>
      <c r="C48" s="77">
        <v>28.726</v>
      </c>
      <c r="D48" s="77">
        <v>46.12</v>
      </c>
      <c r="E48" s="78">
        <f t="shared" si="0"/>
        <v>62.28534258456201</v>
      </c>
    </row>
    <row r="49" spans="1:5" ht="12.75">
      <c r="A49" s="62">
        <v>2007</v>
      </c>
      <c r="B49" s="77">
        <v>14</v>
      </c>
      <c r="C49" s="77">
        <v>37.816</v>
      </c>
      <c r="D49" s="77">
        <v>49.818</v>
      </c>
      <c r="E49" s="78">
        <f t="shared" si="0"/>
        <v>75.9083062346943</v>
      </c>
    </row>
    <row r="50" spans="1:5" ht="12.75">
      <c r="A50" s="62">
        <v>2008</v>
      </c>
      <c r="B50" s="77">
        <v>15.54</v>
      </c>
      <c r="C50" s="77">
        <v>41.098</v>
      </c>
      <c r="D50" s="77">
        <v>51.435</v>
      </c>
      <c r="E50" s="78">
        <f t="shared" si="0"/>
        <v>79.90278992903664</v>
      </c>
    </row>
    <row r="51" spans="1:5" ht="12.75">
      <c r="A51" s="79">
        <v>2009</v>
      </c>
      <c r="B51" s="77">
        <v>14.7</v>
      </c>
      <c r="C51" s="77">
        <v>48</v>
      </c>
      <c r="D51" s="77">
        <v>57.88</v>
      </c>
      <c r="E51" s="78">
        <f t="shared" si="0"/>
        <v>82.930200414651</v>
      </c>
    </row>
    <row r="52" spans="1:5" ht="12.75">
      <c r="A52" s="80">
        <v>2010</v>
      </c>
      <c r="B52" s="81">
        <v>14.6</v>
      </c>
      <c r="C52" s="81">
        <v>50</v>
      </c>
      <c r="D52" s="81">
        <v>64.22</v>
      </c>
      <c r="E52" s="82">
        <f t="shared" si="0"/>
        <v>77.85736530675803</v>
      </c>
    </row>
    <row r="54" spans="1:8" ht="28.5" customHeight="1">
      <c r="A54" s="83" t="s">
        <v>132</v>
      </c>
      <c r="B54" s="83"/>
      <c r="C54" s="83"/>
      <c r="D54" s="83"/>
      <c r="E54" s="83"/>
      <c r="F54" s="83"/>
      <c r="G54" s="83"/>
      <c r="H54" s="83"/>
    </row>
    <row r="56" spans="1:8" ht="43.5" customHeight="1">
      <c r="A56" s="85" t="s">
        <v>136</v>
      </c>
      <c r="B56" s="85"/>
      <c r="C56" s="85"/>
      <c r="D56" s="85"/>
      <c r="E56" s="85"/>
      <c r="F56" s="85"/>
      <c r="G56" s="85"/>
      <c r="H56" s="85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2010-12-22T14:47:37Z</dcterms:created>
  <dcterms:modified xsi:type="dcterms:W3CDTF">2010-12-22T16:16:28Z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